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2" windowHeight="8808" tabRatio="659" activeTab="1"/>
  </bookViews>
  <sheets>
    <sheet name="金銭出納簿【通知用】" sheetId="1" r:id="rId1"/>
    <sheet name="金銭出納簿【入力用】" sheetId="2" r:id="rId2"/>
    <sheet name="金銭出納簿【使用方法と記載例】" sheetId="3" r:id="rId3"/>
  </sheets>
  <definedNames>
    <definedName name="_xlnm.Print_Area" localSheetId="2">'金銭出納簿【使用方法と記載例】'!$A$1:$Q$50</definedName>
    <definedName name="_xlnm.Print_Area" localSheetId="0">'金銭出納簿【通知用】'!$A$1:$Q$33</definedName>
    <definedName name="_xlnm.Print_Area" localSheetId="1">'金銭出納簿【入力用】'!$A$1:$Q$37</definedName>
    <definedName name="saito" localSheetId="2">#REF!</definedName>
    <definedName name="saito" localSheetId="0">#REF!</definedName>
    <definedName name="saito">#REF!</definedName>
    <definedName name="あ" localSheetId="2">#REF!</definedName>
    <definedName name="あ" localSheetId="0">#REF!</definedName>
    <definedName name="あ">#REF!</definedName>
    <definedName name="あｓ" localSheetId="2">#REF!</definedName>
    <definedName name="あｓ" localSheetId="0">#REF!</definedName>
    <definedName name="あｓ">#REF!</definedName>
    <definedName name="あｗ" localSheetId="2">#REF!</definedName>
    <definedName name="あｗ" localSheetId="0">#REF!</definedName>
    <definedName name="あｗ">#REF!</definedName>
    <definedName name="ああ" localSheetId="2">#REF!</definedName>
    <definedName name="ああ" localSheetId="0">#REF!</definedName>
    <definedName name="ああ">#REF!</definedName>
    <definedName name="ああああ" localSheetId="2">#REF!</definedName>
    <definedName name="ああああ" localSheetId="0">#REF!</definedName>
    <definedName name="ああああ">#REF!</definedName>
    <definedName name="活動区分" localSheetId="2">#REF!</definedName>
    <definedName name="活動区分" localSheetId="0">#REF!</definedName>
    <definedName name="活動区分">#REF!</definedName>
    <definedName name="活動区分２" localSheetId="2">#REF!</definedName>
    <definedName name="活動区分２" localSheetId="0">#REF!</definedName>
    <definedName name="活動区分２">#REF!</definedName>
    <definedName name="活動項目" localSheetId="2">#REF!</definedName>
    <definedName name="活動項目" localSheetId="0">#REF!</definedName>
    <definedName name="活動項目">#REF!</definedName>
    <definedName name="区分" localSheetId="2">#REF!</definedName>
    <definedName name="区分" localSheetId="0">#REF!</definedName>
    <definedName name="区分">#REF!</definedName>
    <definedName name="施設・テーマ名" localSheetId="2">#REF!</definedName>
    <definedName name="施設・テーマ名" localSheetId="0">#REF!</definedName>
    <definedName name="施設・テーマ名">#REF!</definedName>
    <definedName name="施設又はテーマ" localSheetId="2">#REF!</definedName>
    <definedName name="施設又はテーマ" localSheetId="0">#REF!</definedName>
    <definedName name="施設又はテーマ">#REF!</definedName>
  </definedNames>
  <calcPr fullCalcOnLoad="1"/>
</workbook>
</file>

<file path=xl/comments2.xml><?xml version="1.0" encoding="utf-8"?>
<comments xmlns="http://schemas.openxmlformats.org/spreadsheetml/2006/main">
  <authors>
    <author>jono</author>
  </authors>
  <commentList>
    <comment ref="C6" authorId="0">
      <text>
        <r>
          <rPr>
            <sz val="11"/>
            <rFont val="ＭＳ Ｐゴシック"/>
            <family val="3"/>
          </rPr>
          <t>１：日当
２：購入・リース
３：外注費
４：その他</t>
        </r>
      </text>
    </comment>
  </commentList>
</comments>
</file>

<file path=xl/sharedStrings.xml><?xml version="1.0" encoding="utf-8"?>
<sst xmlns="http://schemas.openxmlformats.org/spreadsheetml/2006/main" count="149" uniqueCount="55">
  <si>
    <t>（円）</t>
  </si>
  <si>
    <t>備考</t>
  </si>
  <si>
    <t>組織名：</t>
  </si>
  <si>
    <t>平成○○年度　多面的機能支払交付金 金銭出納簿</t>
  </si>
  <si>
    <t>日付</t>
  </si>
  <si>
    <t>分類</t>
  </si>
  <si>
    <t>内　　容</t>
  </si>
  <si>
    <t>１．農地維持支払及び資源向上支払
（施設の長寿命化を除く）</t>
  </si>
  <si>
    <t>２．資源向上支払（施設の長寿命化）</t>
  </si>
  <si>
    <t>領収書
番号</t>
  </si>
  <si>
    <t>活動
実施日</t>
  </si>
  <si>
    <t>収入
（円）</t>
  </si>
  <si>
    <t>残高
（円）</t>
  </si>
  <si>
    <t>合　　計</t>
  </si>
  <si>
    <t>※領収書は、通し番号を記入した上で、必ず保管しておいてください。（領収書の保管の方法は袋等による保管でも構いません。）</t>
  </si>
  <si>
    <t>項目</t>
  </si>
  <si>
    <t xml:space="preserve">  地域協議会への返還額</t>
  </si>
  <si>
    <t>※「分類」には、下表を参考に該当する支出費目の番号を記入します。</t>
  </si>
  <si>
    <t>番号</t>
  </si>
  <si>
    <t>支出費目</t>
  </si>
  <si>
    <t>内　　　容</t>
  </si>
  <si>
    <t>日当</t>
  </si>
  <si>
    <t>活動参加者に対して支払った日当</t>
  </si>
  <si>
    <t>購入・リース費</t>
  </si>
  <si>
    <t>資材（砕石、砂利、ｾﾒﾝﾄなど）の購入費、活動に必要な機械（草刈り機など）の購入費、パソコンなどのリース費、車両、機械等の借り上げ費、花の種、苗代など</t>
  </si>
  <si>
    <t>外注費</t>
  </si>
  <si>
    <t>補修・更新等の工事等（調査、設計、測量、試験等を含む）に係る建設業者等への外注費、事務の外注費など</t>
  </si>
  <si>
    <t>その他</t>
  </si>
  <si>
    <t>技術指導等のために外部から招く専門家等への謝金、活動に係る旅費、保険料、文具代及び光熱費の費用、アルバイト等への賃金、草刈り機や車の燃料代、役員報酬、お茶代など</t>
  </si>
  <si>
    <t>支出
（円）</t>
  </si>
  <si>
    <t>※高度な農地・水の保全活動（経過措置）については、別々の金銭出納簿で管理しておいてください。</t>
  </si>
  <si>
    <t>多面的機能支払交付金（施設の長寿命化を除く）の受取</t>
  </si>
  <si>
    <t>資源向上支払交付金（施設の長寿命化）の受取</t>
  </si>
  <si>
    <t>金銭負担（□□水利組合より）</t>
  </si>
  <si>
    <t>パソコンリース料</t>
  </si>
  <si>
    <t>○○会館</t>
  </si>
  <si>
    <t>水路の破損部分の補修
目地材購入（○○個）</t>
  </si>
  <si>
    <t>委託費の支払い（△△建設）
未舗装農道の舗装（アスファルト）</t>
  </si>
  <si>
    <t>日当</t>
  </si>
  <si>
    <t>源泉徴収仮受け</t>
  </si>
  <si>
    <t>源泉徴収納付</t>
  </si>
  <si>
    <t>預金利息</t>
  </si>
  <si>
    <t>役員報酬</t>
  </si>
  <si>
    <r>
      <t>砂利購入（○○ｍ</t>
    </r>
    <r>
      <rPr>
        <i/>
        <vertAlign val="superscript"/>
        <sz val="12"/>
        <color indexed="12"/>
        <rFont val="ＭＳ Ｐゴシック"/>
        <family val="3"/>
      </rPr>
      <t>３</t>
    </r>
    <r>
      <rPr>
        <i/>
        <sz val="12"/>
        <color indexed="12"/>
        <rFont val="ＭＳ Ｐゴシック"/>
        <family val="3"/>
      </rPr>
      <t>）</t>
    </r>
  </si>
  <si>
    <t>H○○年○月○日
納付</t>
  </si>
  <si>
    <t>○○地区環境保全会</t>
  </si>
  <si>
    <t>支出費目別合計（円）</t>
  </si>
  <si>
    <t>１．農地維持支払及び資源向上支払
（施設の長寿命化を除く）</t>
  </si>
  <si>
    <t>２．資源向上支払（施設の長寿命化）</t>
  </si>
  <si>
    <t>（道様式第４号）［国様式第１－7号］</t>
  </si>
  <si>
    <r>
      <t>平成</t>
    </r>
    <r>
      <rPr>
        <i/>
        <sz val="20"/>
        <color indexed="12"/>
        <rFont val="ＭＳ Ｐゴシック"/>
        <family val="3"/>
      </rPr>
      <t>○○</t>
    </r>
    <r>
      <rPr>
        <sz val="20"/>
        <rFont val="ＭＳ Ｐゴシック"/>
        <family val="3"/>
      </rPr>
      <t>年度　多面的機能支払交付金 金銭出納簿</t>
    </r>
  </si>
  <si>
    <t xml:space="preserve">  次年度持越額</t>
  </si>
  <si>
    <t>返還額、次年度持越額</t>
  </si>
  <si>
    <t>次年度持越金
（最終残高－源泉未払）</t>
  </si>
  <si>
    <t>（経理区分を１本化しない場合）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</si>
</sst>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quot;月&quot;d&quot;日&quot;;@"/>
    <numFmt numFmtId="178" formatCode="#,##0;&quot;△ &quot;#,##0"/>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20"/>
      <name val="ＭＳ Ｐゴシック"/>
      <family val="3"/>
    </font>
    <font>
      <sz val="16"/>
      <name val="ＭＳ Ｐゴシック"/>
      <family val="3"/>
    </font>
    <font>
      <sz val="11"/>
      <name val="ＭＳ Ｐ明朝"/>
      <family val="1"/>
    </font>
    <font>
      <sz val="11"/>
      <color indexed="8"/>
      <name val="ＭＳ 明朝"/>
      <family val="1"/>
    </font>
    <font>
      <b/>
      <i/>
      <sz val="12"/>
      <name val="ＭＳ Ｐゴシック"/>
      <family val="3"/>
    </font>
    <font>
      <sz val="6"/>
      <name val="ＭＳ ゴシック"/>
      <family val="3"/>
    </font>
    <font>
      <i/>
      <sz val="11"/>
      <name val="ＭＳ Ｐ明朝"/>
      <family val="1"/>
    </font>
    <font>
      <i/>
      <sz val="12"/>
      <color indexed="12"/>
      <name val="ＭＳ Ｐゴシック"/>
      <family val="3"/>
    </font>
    <font>
      <i/>
      <vertAlign val="superscript"/>
      <sz val="12"/>
      <color indexed="12"/>
      <name val="ＭＳ Ｐゴシック"/>
      <family val="3"/>
    </font>
    <font>
      <sz val="9"/>
      <name val="ＭＳ Ｐゴシック"/>
      <family val="3"/>
    </font>
    <font>
      <sz val="9"/>
      <name val="ＭＳ Ｐ明朝"/>
      <family val="1"/>
    </font>
    <font>
      <i/>
      <sz val="20"/>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
      <color indexed="12"/>
      <name val="ＭＳ Ｐゴシック"/>
      <family val="3"/>
    </font>
    <font>
      <i/>
      <sz val="16"/>
      <color indexed="12"/>
      <name val="ＭＳ Ｐゴシック"/>
      <family val="3"/>
    </font>
    <font>
      <b/>
      <sz val="14"/>
      <color indexed="10"/>
      <name val="ＭＳ Ｐゴシック"/>
      <family val="3"/>
    </font>
    <font>
      <i/>
      <sz val="14"/>
      <color indexed="8"/>
      <name val="ＭＳ Ｐゴシック"/>
      <family val="3"/>
    </font>
    <font>
      <sz val="14"/>
      <color indexed="10"/>
      <name val="ＭＳ Ｐゴシック"/>
      <family val="3"/>
    </font>
    <font>
      <sz val="14"/>
      <color indexed="10"/>
      <name val="Times New Roman"/>
      <family val="1"/>
    </font>
    <font>
      <sz val="14"/>
      <color indexed="12"/>
      <name val="ＭＳ Ｐゴシック"/>
      <family val="3"/>
    </font>
    <font>
      <sz val="14"/>
      <color indexed="12"/>
      <name val="Times New Roman"/>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2"/>
      <color rgb="FF0000FF"/>
      <name val="ＭＳ Ｐゴシック"/>
      <family val="3"/>
    </font>
    <font>
      <i/>
      <sz val="10"/>
      <color rgb="FF0000FF"/>
      <name val="ＭＳ Ｐゴシック"/>
      <family val="3"/>
    </font>
    <font>
      <i/>
      <sz val="16"/>
      <color rgb="FF0000FF"/>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diagonalUp="1">
      <left style="medium"/>
      <right style="thin"/>
      <top/>
      <bottom style="medium"/>
      <diagonal style="thin"/>
    </border>
    <border diagonalUp="1">
      <left style="thin"/>
      <right style="thin"/>
      <top style="double"/>
      <bottom style="medium"/>
      <diagonal style="thin"/>
    </border>
    <border diagonalUp="1">
      <left/>
      <right style="medium"/>
      <top style="double"/>
      <bottom style="medium"/>
      <diagonal style="thin"/>
    </border>
    <border>
      <left style="medium"/>
      <right/>
      <top/>
      <bottom/>
    </border>
    <border>
      <left style="medium"/>
      <right style="thin"/>
      <top/>
      <bottom style="thin"/>
    </border>
    <border>
      <left/>
      <right/>
      <top/>
      <bottom style="thin"/>
    </border>
    <border>
      <left style="medium"/>
      <right style="thin"/>
      <top style="thin"/>
      <bottom style="thin"/>
    </border>
    <border>
      <left/>
      <right/>
      <top style="thin"/>
      <bottom style="thin"/>
    </border>
    <border>
      <left style="medium"/>
      <right style="thin"/>
      <top style="thin"/>
      <bottom/>
    </border>
    <border>
      <left/>
      <right/>
      <top style="thin"/>
      <bottom/>
    </border>
    <border>
      <left style="medium"/>
      <right style="thin"/>
      <top style="thin"/>
      <bottom style="double"/>
    </border>
    <border>
      <left/>
      <right/>
      <top style="thin"/>
      <bottom style="double"/>
    </border>
    <border>
      <left style="thin"/>
      <right style="thin"/>
      <top/>
      <bottom style="thin"/>
    </border>
    <border>
      <left style="thin"/>
      <right style="thin"/>
      <top style="thin"/>
      <bottom style="thin"/>
    </border>
    <border>
      <left style="thin"/>
      <right style="thin"/>
      <top style="thin"/>
      <bottom/>
    </border>
    <border>
      <left style="thin"/>
      <right style="thin"/>
      <top style="thin"/>
      <bottom style="double"/>
    </border>
    <border>
      <left/>
      <right style="thin"/>
      <top/>
      <bottom style="thin"/>
    </border>
    <border>
      <left/>
      <right style="thin"/>
      <top style="thin"/>
      <bottom style="thin"/>
    </border>
    <border>
      <left/>
      <right style="thin"/>
      <top style="thin"/>
      <bottom/>
    </border>
    <border>
      <left/>
      <right style="thin"/>
      <top style="thin"/>
      <bottom style="double"/>
    </border>
    <border>
      <left/>
      <right style="medium"/>
      <top/>
      <bottom style="thin"/>
    </border>
    <border>
      <left/>
      <right style="medium"/>
      <top style="thin"/>
      <bottom style="thin"/>
    </border>
    <border>
      <left style="thin"/>
      <right style="medium"/>
      <top/>
      <bottom style="thin"/>
    </border>
    <border>
      <left style="thin"/>
      <right/>
      <top/>
      <bottom style="thin"/>
    </border>
    <border>
      <left style="thin"/>
      <right style="medium"/>
      <top style="thin"/>
      <bottom style="thin"/>
    </border>
    <border>
      <left style="thin"/>
      <right/>
      <top style="thin"/>
      <bottom style="thin"/>
    </border>
    <border>
      <left style="thin"/>
      <right style="medium"/>
      <top style="thin"/>
      <bottom style="double"/>
    </border>
    <border>
      <left style="thin"/>
      <right/>
      <top style="thin"/>
      <bottom style="double"/>
    </border>
    <border>
      <left/>
      <right style="medium"/>
      <top style="thin"/>
      <bottom style="double"/>
    </border>
    <border>
      <left style="medium"/>
      <right style="thin"/>
      <top style="double"/>
      <bottom style="medium"/>
    </border>
    <border>
      <left style="thin"/>
      <right style="thin"/>
      <top/>
      <bottom style="medium"/>
    </border>
    <border>
      <left style="thin"/>
      <right style="medium"/>
      <top style="double"/>
      <bottom style="medium"/>
    </border>
    <border>
      <left/>
      <right style="thin"/>
      <top style="double"/>
      <bottom style="medium"/>
    </border>
    <border>
      <left style="thin"/>
      <right style="thin"/>
      <top style="double"/>
      <bottom style="medium"/>
    </border>
    <border>
      <left style="thin"/>
      <right/>
      <top style="double"/>
      <bottom style="medium"/>
    </border>
    <border>
      <left style="medium"/>
      <right style="thin"/>
      <top style="medium"/>
      <bottom/>
    </border>
    <border>
      <left style="medium"/>
      <right style="thin"/>
      <top/>
      <bottom/>
    </border>
    <border>
      <left style="medium"/>
      <right style="thin"/>
      <top/>
      <bottom style="double"/>
    </border>
    <border>
      <left style="thin"/>
      <right style="thin"/>
      <top style="medium"/>
      <bottom/>
    </border>
    <border>
      <left style="thin"/>
      <right style="thin"/>
      <top/>
      <bottom/>
    </border>
    <border>
      <left style="thin"/>
      <right style="thin"/>
      <top/>
      <bottom style="double"/>
    </border>
    <border>
      <left style="thin"/>
      <right/>
      <top style="medium"/>
      <bottom/>
    </border>
    <border>
      <left/>
      <right/>
      <top style="medium"/>
      <bottom/>
    </border>
    <border>
      <left style="thin"/>
      <right/>
      <top/>
      <bottom/>
    </border>
    <border>
      <left style="thin"/>
      <right/>
      <top/>
      <bottom style="double"/>
    </border>
    <border>
      <left/>
      <right/>
      <top/>
      <bottom style="double"/>
    </border>
    <border>
      <left style="medium"/>
      <right/>
      <top style="medium"/>
      <bottom style="thin"/>
    </border>
    <border>
      <left/>
      <right/>
      <top style="medium"/>
      <bottom style="thin"/>
    </border>
    <border>
      <left/>
      <right style="medium"/>
      <top style="medium"/>
      <bottom style="thin"/>
    </border>
    <border>
      <left style="medium"/>
      <right/>
      <top style="medium"/>
      <bottom/>
    </border>
    <border>
      <left style="medium"/>
      <right/>
      <top/>
      <bottom style="double"/>
    </border>
    <border>
      <left style="thin"/>
      <right style="medium"/>
      <top style="medium"/>
      <bottom/>
    </border>
    <border>
      <left style="thin"/>
      <right style="medium"/>
      <top/>
      <bottom/>
    </border>
    <border>
      <left style="thin"/>
      <right style="medium"/>
      <top/>
      <bottom style="double"/>
    </border>
    <border>
      <left style="medium"/>
      <right/>
      <top style="double"/>
      <bottom style="medium"/>
    </border>
    <border>
      <left/>
      <right/>
      <top style="double"/>
      <bottom style="medium"/>
    </border>
    <border>
      <left style="thin"/>
      <right/>
      <top style="thin"/>
      <bottom/>
    </border>
    <border>
      <left style="thin"/>
      <right/>
      <top style="double"/>
      <bottom style="thin"/>
    </border>
    <border>
      <left/>
      <right style="thin"/>
      <top style="double"/>
      <bottom style="thin"/>
    </border>
    <border>
      <left>
        <color indexed="63"/>
      </left>
      <right>
        <color indexed="63"/>
      </right>
      <top style="double"/>
      <bottom style="thin"/>
    </border>
    <border>
      <left>
        <color indexed="63"/>
      </left>
      <right style="medium"/>
      <top style="double"/>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8" fillId="32" borderId="0" applyNumberFormat="0" applyBorder="0" applyAlignment="0" applyProtection="0"/>
  </cellStyleXfs>
  <cellXfs count="227">
    <xf numFmtId="0" fontId="0" fillId="0" borderId="0" xfId="0" applyAlignment="1">
      <alignment vertical="center"/>
    </xf>
    <xf numFmtId="0" fontId="3" fillId="0" borderId="0" xfId="68" applyFont="1">
      <alignment/>
      <protection/>
    </xf>
    <xf numFmtId="0" fontId="0" fillId="0" borderId="0" xfId="70" applyFont="1" applyBorder="1" applyAlignment="1">
      <alignment vertical="center"/>
      <protection/>
    </xf>
    <xf numFmtId="0" fontId="0" fillId="0" borderId="0" xfId="70" applyFont="1">
      <alignment vertical="center"/>
      <protection/>
    </xf>
    <xf numFmtId="0" fontId="0" fillId="0" borderId="10" xfId="70" applyFont="1" applyBorder="1">
      <alignment vertical="center"/>
      <protection/>
    </xf>
    <xf numFmtId="0" fontId="0" fillId="0" borderId="0" xfId="70" applyFont="1" applyBorder="1">
      <alignment vertical="center"/>
      <protection/>
    </xf>
    <xf numFmtId="0" fontId="6" fillId="0" borderId="0" xfId="70" applyFont="1" applyBorder="1" applyAlignment="1">
      <alignment vertical="center"/>
      <protection/>
    </xf>
    <xf numFmtId="0" fontId="6" fillId="0" borderId="0" xfId="70" applyFont="1" applyBorder="1">
      <alignment vertical="center"/>
      <protection/>
    </xf>
    <xf numFmtId="0" fontId="7" fillId="0" borderId="0" xfId="70" applyFont="1" applyBorder="1" applyAlignment="1">
      <alignment vertical="center"/>
      <protection/>
    </xf>
    <xf numFmtId="0" fontId="0" fillId="0" borderId="11" xfId="68" applyFont="1" applyBorder="1" applyAlignment="1">
      <alignment vertical="center"/>
      <protection/>
    </xf>
    <xf numFmtId="0" fontId="0" fillId="0" borderId="12" xfId="68" applyFont="1" applyBorder="1" applyAlignment="1">
      <alignment vertical="center"/>
      <protection/>
    </xf>
    <xf numFmtId="0" fontId="0" fillId="0" borderId="13" xfId="68" applyFont="1" applyBorder="1" applyAlignment="1">
      <alignment vertical="center"/>
      <protection/>
    </xf>
    <xf numFmtId="0" fontId="0" fillId="0" borderId="0" xfId="68" applyFont="1" applyBorder="1" applyAlignment="1">
      <alignment horizontal="left" vertical="center"/>
      <protection/>
    </xf>
    <xf numFmtId="0" fontId="3" fillId="0" borderId="0" xfId="75" applyFont="1">
      <alignment/>
      <protection/>
    </xf>
    <xf numFmtId="177" fontId="3" fillId="0" borderId="0" xfId="75" applyNumberFormat="1" applyFont="1" applyBorder="1" applyAlignment="1">
      <alignment horizontal="left" vertical="center"/>
      <protection/>
    </xf>
    <xf numFmtId="0" fontId="10" fillId="0" borderId="0" xfId="75" applyFont="1" applyBorder="1" applyAlignment="1">
      <alignment horizontal="center" vertical="center" textRotation="255" wrapText="1"/>
      <protection/>
    </xf>
    <xf numFmtId="176" fontId="3" fillId="0" borderId="0" xfId="75" applyNumberFormat="1" applyFont="1" applyBorder="1" applyAlignment="1">
      <alignment horizontal="right"/>
      <protection/>
    </xf>
    <xf numFmtId="176" fontId="3" fillId="0" borderId="0" xfId="75" applyNumberFormat="1" applyFont="1" applyBorder="1" applyAlignment="1">
      <alignment horizontal="right" vertical="center"/>
      <protection/>
    </xf>
    <xf numFmtId="0" fontId="3" fillId="0" borderId="0" xfId="75" applyFont="1" applyBorder="1">
      <alignment/>
      <protection/>
    </xf>
    <xf numFmtId="177" fontId="3" fillId="0" borderId="0" xfId="75" applyNumberFormat="1" applyFont="1" applyBorder="1" applyAlignment="1">
      <alignment horizontal="center" vertical="center" shrinkToFit="1"/>
      <protection/>
    </xf>
    <xf numFmtId="0" fontId="3" fillId="0" borderId="0" xfId="75" applyFont="1" applyBorder="1" applyAlignment="1">
      <alignment vertical="center"/>
      <protection/>
    </xf>
    <xf numFmtId="0" fontId="0" fillId="33" borderId="0" xfId="81" applyFont="1" applyFill="1" applyAlignment="1">
      <alignment vertical="center"/>
      <protection/>
    </xf>
    <xf numFmtId="0" fontId="5" fillId="33" borderId="0" xfId="81" applyFont="1" applyFill="1" applyAlignment="1">
      <alignment vertical="center"/>
      <protection/>
    </xf>
    <xf numFmtId="0" fontId="0" fillId="0" borderId="0" xfId="68" applyFont="1">
      <alignment/>
      <protection/>
    </xf>
    <xf numFmtId="0" fontId="0" fillId="0" borderId="14" xfId="68" applyFont="1" applyBorder="1">
      <alignment/>
      <protection/>
    </xf>
    <xf numFmtId="0" fontId="0" fillId="0" borderId="0" xfId="68" applyFont="1" applyBorder="1">
      <alignment/>
      <protection/>
    </xf>
    <xf numFmtId="0" fontId="0" fillId="0" borderId="0" xfId="68" applyFont="1" applyBorder="1" applyAlignment="1">
      <alignment horizontal="center" vertical="center"/>
      <protection/>
    </xf>
    <xf numFmtId="38" fontId="12" fillId="0" borderId="0" xfId="52" applyFont="1" applyBorder="1" applyAlignment="1">
      <alignment vertical="center"/>
    </xf>
    <xf numFmtId="38" fontId="0" fillId="0" borderId="0" xfId="52" applyFont="1" applyBorder="1" applyAlignment="1">
      <alignment vertical="center"/>
    </xf>
    <xf numFmtId="0" fontId="0" fillId="0" borderId="0" xfId="68" applyFont="1" applyBorder="1" applyAlignment="1">
      <alignment vertical="center"/>
      <protection/>
    </xf>
    <xf numFmtId="3" fontId="10" fillId="0" borderId="0" xfId="75" applyNumberFormat="1" applyFont="1" applyBorder="1" applyAlignment="1">
      <alignment horizontal="right" vertical="center" wrapText="1"/>
      <protection/>
    </xf>
    <xf numFmtId="176" fontId="10" fillId="0" borderId="0" xfId="75" applyNumberFormat="1" applyFont="1" applyBorder="1" applyAlignment="1">
      <alignment horizontal="right" vertical="center"/>
      <protection/>
    </xf>
    <xf numFmtId="176" fontId="10" fillId="0" borderId="0" xfId="75" applyNumberFormat="1" applyFont="1" applyBorder="1" applyAlignment="1">
      <alignment vertical="center"/>
      <protection/>
    </xf>
    <xf numFmtId="176" fontId="10" fillId="0" borderId="0" xfId="52" applyNumberFormat="1" applyFont="1" applyBorder="1" applyAlignment="1">
      <alignment horizontal="right" vertical="center"/>
    </xf>
    <xf numFmtId="0" fontId="0" fillId="0" borderId="0" xfId="81" applyFont="1">
      <alignment/>
      <protection/>
    </xf>
    <xf numFmtId="0" fontId="0" fillId="33" borderId="0" xfId="81" applyFont="1" applyFill="1">
      <alignment/>
      <protection/>
    </xf>
    <xf numFmtId="0" fontId="0" fillId="0" borderId="0" xfId="81" applyFont="1" applyBorder="1">
      <alignment/>
      <protection/>
    </xf>
    <xf numFmtId="0" fontId="6" fillId="0" borderId="0" xfId="70" applyFont="1" applyBorder="1" applyAlignment="1">
      <alignment horizontal="center" vertical="center"/>
      <protection/>
    </xf>
    <xf numFmtId="0" fontId="8" fillId="33" borderId="0" xfId="81" applyFont="1" applyFill="1" applyBorder="1" applyAlignment="1">
      <alignment vertical="center"/>
      <protection/>
    </xf>
    <xf numFmtId="0" fontId="8" fillId="33" borderId="0" xfId="81" applyFont="1" applyFill="1" applyBorder="1" applyAlignment="1">
      <alignment horizontal="left" vertical="center"/>
      <protection/>
    </xf>
    <xf numFmtId="0" fontId="0" fillId="33" borderId="0" xfId="81" applyFont="1" applyFill="1" applyAlignment="1">
      <alignment vertical="center"/>
      <protection/>
    </xf>
    <xf numFmtId="0" fontId="8" fillId="33" borderId="0" xfId="81" applyFont="1" applyFill="1" applyBorder="1" applyAlignment="1">
      <alignment horizontal="center" vertical="center" shrinkToFit="1"/>
      <protection/>
    </xf>
    <xf numFmtId="0" fontId="3" fillId="0" borderId="0" xfId="68" applyFont="1" applyFill="1" applyBorder="1" applyAlignment="1">
      <alignment vertical="center"/>
      <protection/>
    </xf>
    <xf numFmtId="177" fontId="59" fillId="34" borderId="15" xfId="68" applyNumberFormat="1" applyFont="1" applyFill="1" applyBorder="1" applyAlignment="1">
      <alignment horizontal="center" vertical="center"/>
      <protection/>
    </xf>
    <xf numFmtId="0" fontId="59" fillId="34" borderId="16" xfId="68" applyNumberFormat="1" applyFont="1" applyFill="1" applyBorder="1" applyAlignment="1">
      <alignment horizontal="center" vertical="center"/>
      <protection/>
    </xf>
    <xf numFmtId="177" fontId="59" fillId="34" borderId="17" xfId="68" applyNumberFormat="1" applyFont="1" applyFill="1" applyBorder="1" applyAlignment="1">
      <alignment horizontal="center" vertical="center"/>
      <protection/>
    </xf>
    <xf numFmtId="0" fontId="59" fillId="34" borderId="18" xfId="68" applyNumberFormat="1" applyFont="1" applyFill="1" applyBorder="1" applyAlignment="1">
      <alignment horizontal="center" vertical="center"/>
      <protection/>
    </xf>
    <xf numFmtId="177" fontId="59" fillId="34" borderId="19" xfId="68" applyNumberFormat="1" applyFont="1" applyFill="1" applyBorder="1" applyAlignment="1">
      <alignment horizontal="center" vertical="center"/>
      <protection/>
    </xf>
    <xf numFmtId="0" fontId="59" fillId="34" borderId="20" xfId="68" applyNumberFormat="1" applyFont="1" applyFill="1" applyBorder="1" applyAlignment="1">
      <alignment horizontal="center" vertical="center"/>
      <protection/>
    </xf>
    <xf numFmtId="177" fontId="59" fillId="34" borderId="21" xfId="68" applyNumberFormat="1" applyFont="1" applyFill="1" applyBorder="1" applyAlignment="1">
      <alignment horizontal="center" vertical="center"/>
      <protection/>
    </xf>
    <xf numFmtId="0" fontId="59" fillId="34" borderId="22" xfId="68" applyNumberFormat="1" applyFont="1" applyFill="1" applyBorder="1" applyAlignment="1">
      <alignment horizontal="center" vertical="center"/>
      <protection/>
    </xf>
    <xf numFmtId="178" fontId="59" fillId="34" borderId="15" xfId="49" applyNumberFormat="1" applyFont="1" applyFill="1" applyBorder="1" applyAlignment="1">
      <alignment horizontal="right" vertical="center"/>
    </xf>
    <xf numFmtId="178" fontId="59" fillId="34" borderId="23" xfId="49" applyNumberFormat="1" applyFont="1" applyFill="1" applyBorder="1" applyAlignment="1">
      <alignment horizontal="right" vertical="center"/>
    </xf>
    <xf numFmtId="178" fontId="59" fillId="34" borderId="17" xfId="49" applyNumberFormat="1" applyFont="1" applyFill="1" applyBorder="1" applyAlignment="1">
      <alignment horizontal="right" vertical="center"/>
    </xf>
    <xf numFmtId="178" fontId="59" fillId="34" borderId="24" xfId="49" applyNumberFormat="1" applyFont="1" applyFill="1" applyBorder="1" applyAlignment="1">
      <alignment horizontal="right" vertical="center"/>
    </xf>
    <xf numFmtId="176" fontId="3" fillId="0" borderId="15" xfId="52" applyNumberFormat="1" applyFont="1" applyBorder="1" applyAlignment="1">
      <alignment horizontal="right" vertical="center"/>
    </xf>
    <xf numFmtId="176" fontId="3" fillId="0" borderId="23" xfId="52" applyNumberFormat="1" applyFont="1" applyBorder="1" applyAlignment="1">
      <alignment horizontal="right" vertical="center"/>
    </xf>
    <xf numFmtId="178" fontId="59" fillId="34" borderId="19" xfId="49" applyNumberFormat="1" applyFont="1" applyFill="1" applyBorder="1" applyAlignment="1">
      <alignment horizontal="right" vertical="center"/>
    </xf>
    <xf numFmtId="178" fontId="59" fillId="34" borderId="25" xfId="49" applyNumberFormat="1" applyFont="1" applyFill="1" applyBorder="1" applyAlignment="1">
      <alignment horizontal="right" vertical="center"/>
    </xf>
    <xf numFmtId="178" fontId="59" fillId="34" borderId="21" xfId="49" applyNumberFormat="1" applyFont="1" applyFill="1" applyBorder="1" applyAlignment="1">
      <alignment horizontal="right" vertical="center"/>
    </xf>
    <xf numFmtId="178" fontId="59" fillId="34" borderId="26" xfId="49" applyNumberFormat="1" applyFont="1" applyFill="1" applyBorder="1" applyAlignment="1">
      <alignment horizontal="right" vertical="center"/>
    </xf>
    <xf numFmtId="178" fontId="59" fillId="34" borderId="27" xfId="49" applyNumberFormat="1" applyFont="1" applyFill="1" applyBorder="1" applyAlignment="1">
      <alignment horizontal="right" vertical="center"/>
    </xf>
    <xf numFmtId="178" fontId="59" fillId="34" borderId="28" xfId="49" applyNumberFormat="1" applyFont="1" applyFill="1" applyBorder="1" applyAlignment="1">
      <alignment horizontal="right" vertical="center"/>
    </xf>
    <xf numFmtId="176" fontId="3" fillId="0" borderId="27" xfId="52" applyNumberFormat="1" applyFont="1" applyBorder="1" applyAlignment="1">
      <alignment horizontal="right" vertical="center"/>
    </xf>
    <xf numFmtId="178" fontId="59" fillId="34" borderId="29" xfId="49" applyNumberFormat="1" applyFont="1" applyFill="1" applyBorder="1" applyAlignment="1">
      <alignment horizontal="right" vertical="center"/>
    </xf>
    <xf numFmtId="176" fontId="3" fillId="0" borderId="30" xfId="52" applyNumberFormat="1" applyFont="1" applyBorder="1" applyAlignment="1">
      <alignment horizontal="right" vertical="center"/>
    </xf>
    <xf numFmtId="176" fontId="3" fillId="0" borderId="26" xfId="52" applyNumberFormat="1" applyFont="1" applyBorder="1" applyAlignment="1">
      <alignment horizontal="right" vertical="center"/>
    </xf>
    <xf numFmtId="0" fontId="3" fillId="0" borderId="15" xfId="68" applyFont="1" applyBorder="1" applyAlignment="1">
      <alignment vertical="center"/>
      <protection/>
    </xf>
    <xf numFmtId="0" fontId="3" fillId="0" borderId="23" xfId="68" applyFont="1" applyBorder="1" applyAlignment="1">
      <alignment vertical="center"/>
      <protection/>
    </xf>
    <xf numFmtId="0" fontId="3" fillId="0" borderId="31" xfId="68" applyFont="1" applyBorder="1" applyAlignment="1">
      <alignment vertical="center"/>
      <protection/>
    </xf>
    <xf numFmtId="0" fontId="3" fillId="0" borderId="15" xfId="68" applyFont="1" applyBorder="1" applyAlignment="1">
      <alignment horizontal="center" vertical="center"/>
      <protection/>
    </xf>
    <xf numFmtId="0" fontId="3" fillId="0" borderId="24" xfId="68" applyFont="1" applyBorder="1" applyAlignment="1">
      <alignment vertical="center"/>
      <protection/>
    </xf>
    <xf numFmtId="0" fontId="3" fillId="0" borderId="32" xfId="68" applyFont="1" applyBorder="1" applyAlignment="1">
      <alignment vertical="center"/>
      <protection/>
    </xf>
    <xf numFmtId="0" fontId="59" fillId="34" borderId="15" xfId="68" applyFont="1" applyFill="1" applyBorder="1" applyAlignment="1">
      <alignment horizontal="center" vertical="center"/>
      <protection/>
    </xf>
    <xf numFmtId="0" fontId="59" fillId="34" borderId="32" xfId="68" applyFont="1" applyFill="1" applyBorder="1" applyAlignment="1">
      <alignment vertical="center"/>
      <protection/>
    </xf>
    <xf numFmtId="0" fontId="59" fillId="34" borderId="17" xfId="68" applyFont="1" applyFill="1" applyBorder="1" applyAlignment="1">
      <alignment horizontal="center" vertical="center"/>
      <protection/>
    </xf>
    <xf numFmtId="56" fontId="59" fillId="34" borderId="24" xfId="68" applyNumberFormat="1" applyFont="1" applyFill="1" applyBorder="1" applyAlignment="1">
      <alignment horizontal="center" vertical="center"/>
      <protection/>
    </xf>
    <xf numFmtId="56" fontId="59" fillId="34" borderId="25" xfId="68" applyNumberFormat="1" applyFont="1" applyFill="1" applyBorder="1" applyAlignment="1">
      <alignment horizontal="center" vertical="center" wrapText="1"/>
      <protection/>
    </xf>
    <xf numFmtId="0" fontId="59" fillId="34" borderId="19" xfId="68" applyFont="1" applyFill="1" applyBorder="1" applyAlignment="1">
      <alignment horizontal="center" vertical="center"/>
      <protection/>
    </xf>
    <xf numFmtId="56" fontId="59" fillId="34" borderId="24" xfId="68" applyNumberFormat="1" applyFont="1" applyFill="1" applyBorder="1" applyAlignment="1">
      <alignment horizontal="center" vertical="center" wrapText="1"/>
      <protection/>
    </xf>
    <xf numFmtId="0" fontId="3" fillId="0" borderId="21" xfId="68" applyFont="1" applyBorder="1" applyAlignment="1">
      <alignment horizontal="center" vertical="center"/>
      <protection/>
    </xf>
    <xf numFmtId="56" fontId="3" fillId="0" borderId="26" xfId="68" applyNumberFormat="1" applyFont="1" applyBorder="1" applyAlignment="1">
      <alignment horizontal="center" vertical="center"/>
      <protection/>
    </xf>
    <xf numFmtId="38" fontId="3" fillId="0" borderId="15" xfId="49" applyFont="1" applyBorder="1" applyAlignment="1">
      <alignment horizontal="right" vertical="center"/>
    </xf>
    <xf numFmtId="38" fontId="3" fillId="0" borderId="23" xfId="49" applyFont="1" applyBorder="1" applyAlignment="1">
      <alignment horizontal="right" vertical="center"/>
    </xf>
    <xf numFmtId="38" fontId="3" fillId="28" borderId="33" xfId="49" applyFont="1" applyFill="1" applyBorder="1" applyAlignment="1">
      <alignment horizontal="right" vertical="center"/>
    </xf>
    <xf numFmtId="38" fontId="3" fillId="0" borderId="27" xfId="49" applyFont="1" applyBorder="1" applyAlignment="1">
      <alignment horizontal="right" vertical="center"/>
    </xf>
    <xf numFmtId="38" fontId="3" fillId="28" borderId="34" xfId="49" applyFont="1" applyFill="1" applyBorder="1" applyAlignment="1">
      <alignment horizontal="right" vertical="center"/>
    </xf>
    <xf numFmtId="38" fontId="3" fillId="0" borderId="17" xfId="49" applyFont="1" applyBorder="1" applyAlignment="1">
      <alignment horizontal="right" vertical="center"/>
    </xf>
    <xf numFmtId="38" fontId="3" fillId="0" borderId="24" xfId="49" applyFont="1" applyBorder="1" applyAlignment="1">
      <alignment horizontal="right" vertical="center"/>
    </xf>
    <xf numFmtId="38" fontId="3" fillId="28" borderId="35" xfId="49" applyFont="1" applyFill="1" applyBorder="1" applyAlignment="1">
      <alignment horizontal="right" vertical="center"/>
    </xf>
    <xf numFmtId="38" fontId="3" fillId="0" borderId="28" xfId="49" applyFont="1" applyBorder="1" applyAlignment="1">
      <alignment horizontal="right" vertical="center"/>
    </xf>
    <xf numFmtId="38" fontId="3" fillId="28" borderId="36" xfId="49" applyFont="1" applyFill="1" applyBorder="1" applyAlignment="1">
      <alignment horizontal="right" vertical="center"/>
    </xf>
    <xf numFmtId="38" fontId="3" fillId="0" borderId="21" xfId="49" applyFont="1" applyBorder="1" applyAlignment="1">
      <alignment horizontal="right" vertical="center"/>
    </xf>
    <xf numFmtId="38" fontId="3" fillId="0" borderId="26" xfId="49" applyFont="1" applyBorder="1" applyAlignment="1">
      <alignment horizontal="right" vertical="center"/>
    </xf>
    <xf numFmtId="38" fontId="3" fillId="28" borderId="37" xfId="49" applyFont="1" applyFill="1" applyBorder="1" applyAlignment="1">
      <alignment horizontal="right" vertical="center"/>
    </xf>
    <xf numFmtId="38" fontId="3" fillId="0" borderId="30" xfId="49" applyFont="1" applyBorder="1" applyAlignment="1">
      <alignment horizontal="right" vertical="center"/>
    </xf>
    <xf numFmtId="38" fontId="3" fillId="28" borderId="38" xfId="49" applyFont="1" applyFill="1" applyBorder="1" applyAlignment="1">
      <alignment horizontal="right" vertical="center"/>
    </xf>
    <xf numFmtId="38" fontId="3" fillId="0" borderId="15" xfId="49" applyFont="1" applyBorder="1" applyAlignment="1">
      <alignment horizontal="center" vertical="center"/>
    </xf>
    <xf numFmtId="38" fontId="3" fillId="0" borderId="16" xfId="49" applyFont="1" applyBorder="1" applyAlignment="1">
      <alignment horizontal="center" vertical="center"/>
    </xf>
    <xf numFmtId="38" fontId="3" fillId="0" borderId="31" xfId="49" applyFont="1" applyBorder="1" applyAlignment="1">
      <alignment vertical="center"/>
    </xf>
    <xf numFmtId="38" fontId="3" fillId="0" borderId="32" xfId="49" applyFont="1" applyBorder="1" applyAlignment="1">
      <alignment vertical="center"/>
    </xf>
    <xf numFmtId="38" fontId="3" fillId="0" borderId="17" xfId="49" applyFont="1" applyBorder="1" applyAlignment="1">
      <alignment horizontal="center" vertical="center"/>
    </xf>
    <xf numFmtId="38" fontId="3" fillId="0" borderId="18" xfId="49" applyFont="1" applyBorder="1" applyAlignment="1">
      <alignment horizontal="center" vertical="center"/>
    </xf>
    <xf numFmtId="38" fontId="3" fillId="0" borderId="32" xfId="49" applyFont="1" applyBorder="1" applyAlignment="1">
      <alignment horizontal="center" vertical="center"/>
    </xf>
    <xf numFmtId="38" fontId="3" fillId="0" borderId="21" xfId="49" applyFont="1" applyBorder="1" applyAlignment="1">
      <alignment horizontal="center" vertical="center"/>
    </xf>
    <xf numFmtId="38" fontId="3" fillId="0" borderId="22" xfId="49" applyFont="1" applyBorder="1" applyAlignment="1">
      <alignment horizontal="center" vertical="center"/>
    </xf>
    <xf numFmtId="38" fontId="3" fillId="0" borderId="39" xfId="49" applyFont="1" applyBorder="1" applyAlignment="1">
      <alignment vertical="center"/>
    </xf>
    <xf numFmtId="38" fontId="3" fillId="28" borderId="40" xfId="49" applyFont="1" applyFill="1" applyBorder="1" applyAlignment="1">
      <alignment horizontal="right" vertical="center"/>
    </xf>
    <xf numFmtId="38" fontId="3" fillId="28" borderId="41" xfId="49" applyFont="1" applyFill="1" applyBorder="1" applyAlignment="1">
      <alignment horizontal="right" vertical="center"/>
    </xf>
    <xf numFmtId="38" fontId="3" fillId="28" borderId="42" xfId="49" applyFont="1" applyFill="1" applyBorder="1" applyAlignment="1">
      <alignment horizontal="right" vertical="center"/>
    </xf>
    <xf numFmtId="38" fontId="3" fillId="28" borderId="43" xfId="49" applyFont="1" applyFill="1" applyBorder="1" applyAlignment="1">
      <alignment horizontal="right" vertical="center"/>
    </xf>
    <xf numFmtId="38" fontId="3" fillId="28" borderId="44" xfId="49" applyFont="1" applyFill="1" applyBorder="1" applyAlignment="1">
      <alignment horizontal="right" vertical="center"/>
    </xf>
    <xf numFmtId="38" fontId="3" fillId="28" borderId="45" xfId="49" applyFont="1" applyFill="1" applyBorder="1" applyAlignment="1">
      <alignment horizontal="right" vertical="center"/>
    </xf>
    <xf numFmtId="177" fontId="3" fillId="0" borderId="15" xfId="49" applyNumberFormat="1" applyFont="1" applyBorder="1" applyAlignment="1">
      <alignment horizontal="center" vertical="center"/>
    </xf>
    <xf numFmtId="177" fontId="3" fillId="0" borderId="17" xfId="49" applyNumberFormat="1" applyFont="1" applyBorder="1" applyAlignment="1">
      <alignment horizontal="center" vertical="center"/>
    </xf>
    <xf numFmtId="177" fontId="3" fillId="0" borderId="21" xfId="49" applyNumberFormat="1" applyFont="1" applyBorder="1" applyAlignment="1">
      <alignment horizontal="center" vertical="center"/>
    </xf>
    <xf numFmtId="177" fontId="3" fillId="0" borderId="23" xfId="49" applyNumberFormat="1" applyFont="1" applyBorder="1" applyAlignment="1">
      <alignment vertical="center"/>
    </xf>
    <xf numFmtId="177" fontId="3" fillId="0" borderId="24" xfId="49" applyNumberFormat="1" applyFont="1" applyBorder="1" applyAlignment="1">
      <alignment vertical="center"/>
    </xf>
    <xf numFmtId="177" fontId="3" fillId="0" borderId="24" xfId="49" applyNumberFormat="1" applyFont="1" applyBorder="1" applyAlignment="1">
      <alignment horizontal="center" vertical="center"/>
    </xf>
    <xf numFmtId="177" fontId="3" fillId="0" borderId="26" xfId="49" applyNumberFormat="1" applyFont="1" applyBorder="1" applyAlignment="1">
      <alignment horizontal="center" vertical="center"/>
    </xf>
    <xf numFmtId="0" fontId="7" fillId="0" borderId="16" xfId="70" applyFont="1" applyBorder="1" applyAlignment="1">
      <alignment horizontal="center" vertical="center"/>
      <protection/>
    </xf>
    <xf numFmtId="56" fontId="60" fillId="0" borderId="39" xfId="68" applyNumberFormat="1" applyFont="1" applyBorder="1" applyAlignment="1">
      <alignment vertical="center" wrapText="1"/>
      <protection/>
    </xf>
    <xf numFmtId="0" fontId="0" fillId="33" borderId="23" xfId="81" applyFont="1" applyFill="1" applyBorder="1" applyAlignment="1">
      <alignment horizontal="center" vertical="center" shrinkToFit="1"/>
      <protection/>
    </xf>
    <xf numFmtId="0" fontId="0" fillId="33" borderId="24" xfId="81" applyFont="1" applyFill="1" applyBorder="1" applyAlignment="1">
      <alignment horizontal="center" vertical="center" shrinkToFit="1"/>
      <protection/>
    </xf>
    <xf numFmtId="0" fontId="6" fillId="0" borderId="0" xfId="70" applyFont="1" applyBorder="1" applyAlignment="1">
      <alignment/>
      <protection/>
    </xf>
    <xf numFmtId="38" fontId="3" fillId="0" borderId="36" xfId="49" applyFont="1" applyBorder="1" applyAlignment="1">
      <alignment horizontal="left" vertical="center" wrapText="1"/>
    </xf>
    <xf numFmtId="38" fontId="3" fillId="0" borderId="18" xfId="49" applyFont="1" applyBorder="1" applyAlignment="1">
      <alignment horizontal="left" vertical="center" wrapText="1"/>
    </xf>
    <xf numFmtId="0" fontId="6" fillId="0" borderId="0" xfId="70" applyFont="1" applyBorder="1" applyAlignment="1">
      <alignment horizontal="left" vertical="center"/>
      <protection/>
    </xf>
    <xf numFmtId="0" fontId="6" fillId="0" borderId="0" xfId="70" applyFont="1" applyBorder="1" applyAlignment="1">
      <alignment horizontal="center" vertical="center"/>
      <protection/>
    </xf>
    <xf numFmtId="0" fontId="7" fillId="0" borderId="16" xfId="70" applyFont="1" applyBorder="1" applyAlignment="1">
      <alignment vertical="center"/>
      <protection/>
    </xf>
    <xf numFmtId="0" fontId="0" fillId="0" borderId="46" xfId="68" applyFont="1" applyBorder="1" applyAlignment="1">
      <alignment horizontal="center" vertical="center"/>
      <protection/>
    </xf>
    <xf numFmtId="0" fontId="0" fillId="0" borderId="47" xfId="68" applyFont="1" applyBorder="1" applyAlignment="1">
      <alignment horizontal="center" vertical="center"/>
      <protection/>
    </xf>
    <xf numFmtId="0" fontId="0" fillId="0" borderId="48" xfId="68" applyFont="1" applyBorder="1" applyAlignment="1">
      <alignment horizontal="center" vertical="center"/>
      <protection/>
    </xf>
    <xf numFmtId="0" fontId="0" fillId="0" borderId="49" xfId="68" applyFont="1" applyBorder="1" applyAlignment="1">
      <alignment horizontal="center" vertical="center"/>
      <protection/>
    </xf>
    <xf numFmtId="0" fontId="0" fillId="0" borderId="50" xfId="68" applyFont="1" applyBorder="1" applyAlignment="1">
      <alignment horizontal="center" vertical="center"/>
      <protection/>
    </xf>
    <xf numFmtId="0" fontId="0" fillId="0" borderId="51" xfId="68" applyFont="1" applyBorder="1" applyAlignment="1">
      <alignment horizontal="center" vertical="center"/>
      <protection/>
    </xf>
    <xf numFmtId="0" fontId="0" fillId="0" borderId="52" xfId="68" applyFont="1" applyBorder="1" applyAlignment="1">
      <alignment horizontal="center" vertical="center" wrapText="1"/>
      <protection/>
    </xf>
    <xf numFmtId="0" fontId="0" fillId="0" borderId="53" xfId="68" applyFont="1" applyBorder="1" applyAlignment="1">
      <alignment horizontal="center" vertical="center" wrapText="1"/>
      <protection/>
    </xf>
    <xf numFmtId="0" fontId="0" fillId="0" borderId="54" xfId="68" applyFont="1" applyBorder="1" applyAlignment="1">
      <alignment horizontal="center" vertical="center" wrapText="1"/>
      <protection/>
    </xf>
    <xf numFmtId="0" fontId="0" fillId="0" borderId="0" xfId="68" applyFont="1" applyBorder="1" applyAlignment="1">
      <alignment horizontal="center" vertical="center" wrapText="1"/>
      <protection/>
    </xf>
    <xf numFmtId="0" fontId="0" fillId="0" borderId="55" xfId="68" applyFont="1" applyBorder="1" applyAlignment="1">
      <alignment horizontal="center" vertical="center" wrapText="1"/>
      <protection/>
    </xf>
    <xf numFmtId="0" fontId="0" fillId="0" borderId="56" xfId="68" applyFont="1" applyBorder="1" applyAlignment="1">
      <alignment horizontal="center" vertical="center" wrapText="1"/>
      <protection/>
    </xf>
    <xf numFmtId="0" fontId="0" fillId="0" borderId="57" xfId="68" applyFont="1" applyBorder="1" applyAlignment="1">
      <alignment horizontal="center" vertical="center" wrapText="1" shrinkToFit="1"/>
      <protection/>
    </xf>
    <xf numFmtId="0" fontId="0" fillId="0" borderId="58" xfId="68" applyFont="1" applyBorder="1" applyAlignment="1">
      <alignment horizontal="center" vertical="center" shrinkToFit="1"/>
      <protection/>
    </xf>
    <xf numFmtId="0" fontId="0" fillId="0" borderId="59" xfId="68" applyFont="1" applyBorder="1" applyAlignment="1">
      <alignment horizontal="center" vertical="center" shrinkToFit="1"/>
      <protection/>
    </xf>
    <xf numFmtId="0" fontId="0" fillId="0" borderId="58" xfId="68" applyFont="1" applyBorder="1" applyAlignment="1">
      <alignment horizontal="center" vertical="center"/>
      <protection/>
    </xf>
    <xf numFmtId="0" fontId="0" fillId="0" borderId="60" xfId="68" applyFont="1" applyBorder="1" applyAlignment="1">
      <alignment horizontal="center" vertical="center" wrapText="1" shrinkToFit="1"/>
      <protection/>
    </xf>
    <xf numFmtId="0" fontId="0" fillId="0" borderId="14" xfId="68" applyFont="1" applyBorder="1" applyAlignment="1">
      <alignment horizontal="center" vertical="center" wrapText="1" shrinkToFit="1"/>
      <protection/>
    </xf>
    <xf numFmtId="0" fontId="0" fillId="0" borderId="61" xfId="68" applyFont="1" applyBorder="1" applyAlignment="1">
      <alignment horizontal="center" vertical="center" wrapText="1" shrinkToFit="1"/>
      <protection/>
    </xf>
    <xf numFmtId="0" fontId="0" fillId="0" borderId="49" xfId="68" applyFont="1" applyFill="1" applyBorder="1" applyAlignment="1">
      <alignment horizontal="center" vertical="center" wrapText="1"/>
      <protection/>
    </xf>
    <xf numFmtId="0" fontId="0" fillId="0" borderId="50" xfId="68" applyFont="1" applyFill="1" applyBorder="1" applyAlignment="1">
      <alignment horizontal="center" vertical="center" wrapText="1"/>
      <protection/>
    </xf>
    <xf numFmtId="0" fontId="0" fillId="0" borderId="51" xfId="68" applyFont="1" applyFill="1" applyBorder="1" applyAlignment="1">
      <alignment horizontal="center" vertical="center" wrapText="1"/>
      <protection/>
    </xf>
    <xf numFmtId="0" fontId="0" fillId="0" borderId="62" xfId="68" applyFont="1" applyFill="1" applyBorder="1" applyAlignment="1">
      <alignment horizontal="center" vertical="center" wrapText="1"/>
      <protection/>
    </xf>
    <xf numFmtId="0" fontId="0" fillId="0" borderId="63" xfId="68" applyFont="1" applyFill="1" applyBorder="1" applyAlignment="1">
      <alignment horizontal="center" vertical="center" wrapText="1"/>
      <protection/>
    </xf>
    <xf numFmtId="0" fontId="0" fillId="0" borderId="64" xfId="68" applyFont="1" applyFill="1" applyBorder="1" applyAlignment="1">
      <alignment horizontal="center" vertical="center" wrapText="1"/>
      <protection/>
    </xf>
    <xf numFmtId="0" fontId="0" fillId="0" borderId="15" xfId="68" applyFont="1" applyBorder="1" applyAlignment="1">
      <alignment horizontal="center" vertical="center" wrapText="1"/>
      <protection/>
    </xf>
    <xf numFmtId="0" fontId="0" fillId="0" borderId="21" xfId="68" applyFont="1" applyBorder="1" applyAlignment="1">
      <alignment horizontal="center" vertical="center"/>
      <protection/>
    </xf>
    <xf numFmtId="0" fontId="0" fillId="0" borderId="50" xfId="68" applyFont="1" applyBorder="1" applyAlignment="1">
      <alignment horizontal="center" vertical="center" wrapText="1"/>
      <protection/>
    </xf>
    <xf numFmtId="0" fontId="0" fillId="0" borderId="33" xfId="68" applyFont="1" applyBorder="1" applyAlignment="1">
      <alignment horizontal="center" vertical="center" wrapText="1"/>
      <protection/>
    </xf>
    <xf numFmtId="0" fontId="0" fillId="0" borderId="37" xfId="68" applyFont="1" applyBorder="1" applyAlignment="1">
      <alignment horizontal="center" vertical="center"/>
      <protection/>
    </xf>
    <xf numFmtId="0" fontId="0" fillId="0" borderId="27" xfId="68" applyFont="1" applyBorder="1" applyAlignment="1">
      <alignment horizontal="center" vertical="center" wrapText="1"/>
      <protection/>
    </xf>
    <xf numFmtId="0" fontId="0" fillId="0" borderId="30" xfId="68" applyFont="1" applyBorder="1" applyAlignment="1">
      <alignment horizontal="center" vertical="center"/>
      <protection/>
    </xf>
    <xf numFmtId="0" fontId="0" fillId="0" borderId="34" xfId="68" applyFont="1" applyBorder="1" applyAlignment="1">
      <alignment horizontal="center" vertical="center" wrapText="1"/>
      <protection/>
    </xf>
    <xf numFmtId="0" fontId="0" fillId="0" borderId="38" xfId="68" applyFont="1" applyBorder="1" applyAlignment="1">
      <alignment horizontal="center" vertical="center"/>
      <protection/>
    </xf>
    <xf numFmtId="38" fontId="3" fillId="0" borderId="38" xfId="49" applyFont="1" applyBorder="1" applyAlignment="1">
      <alignment horizontal="left" vertical="center"/>
    </xf>
    <xf numFmtId="38" fontId="3" fillId="0" borderId="22" xfId="49" applyFont="1" applyBorder="1" applyAlignment="1">
      <alignment horizontal="left" vertical="center"/>
    </xf>
    <xf numFmtId="0" fontId="0" fillId="0" borderId="65" xfId="68" applyFont="1" applyBorder="1" applyAlignment="1">
      <alignment horizontal="center" vertical="center"/>
      <protection/>
    </xf>
    <xf numFmtId="0" fontId="0" fillId="0" borderId="66" xfId="68" applyFont="1" applyBorder="1" applyAlignment="1">
      <alignment horizontal="center" vertical="center"/>
      <protection/>
    </xf>
    <xf numFmtId="0" fontId="0" fillId="33" borderId="25" xfId="81" applyFont="1" applyFill="1" applyBorder="1" applyAlignment="1">
      <alignment horizontal="center" vertical="center" shrinkToFit="1"/>
      <protection/>
    </xf>
    <xf numFmtId="0" fontId="0" fillId="33" borderId="23" xfId="81" applyFont="1" applyFill="1" applyBorder="1" applyAlignment="1">
      <alignment horizontal="center" vertical="center" shrinkToFit="1"/>
      <protection/>
    </xf>
    <xf numFmtId="0" fontId="15" fillId="28" borderId="36" xfId="68" applyFont="1" applyFill="1" applyBorder="1" applyAlignment="1">
      <alignment horizontal="center" vertical="center" wrapText="1"/>
      <protection/>
    </xf>
    <xf numFmtId="0" fontId="15" fillId="28" borderId="18" xfId="68" applyFont="1" applyFill="1" applyBorder="1" applyAlignment="1">
      <alignment horizontal="center" vertical="center" wrapText="1"/>
      <protection/>
    </xf>
    <xf numFmtId="0" fontId="15" fillId="28" borderId="28" xfId="68" applyFont="1" applyFill="1" applyBorder="1" applyAlignment="1">
      <alignment horizontal="center" vertical="center" wrapText="1"/>
      <protection/>
    </xf>
    <xf numFmtId="0" fontId="0" fillId="33" borderId="67" xfId="81" applyFont="1" applyFill="1" applyBorder="1" applyAlignment="1">
      <alignment horizontal="center" vertical="center"/>
      <protection/>
    </xf>
    <xf numFmtId="0" fontId="0" fillId="33" borderId="20" xfId="81" applyFont="1" applyFill="1" applyBorder="1" applyAlignment="1">
      <alignment horizontal="center" vertical="center"/>
      <protection/>
    </xf>
    <xf numFmtId="0" fontId="0" fillId="33" borderId="29" xfId="81" applyFont="1" applyFill="1" applyBorder="1" applyAlignment="1">
      <alignment horizontal="center" vertical="center"/>
      <protection/>
    </xf>
    <xf numFmtId="0" fontId="0" fillId="33" borderId="34" xfId="81" applyFont="1" applyFill="1" applyBorder="1" applyAlignment="1">
      <alignment horizontal="center" vertical="center"/>
      <protection/>
    </xf>
    <xf numFmtId="0" fontId="0" fillId="33" borderId="16" xfId="81" applyFont="1" applyFill="1" applyBorder="1" applyAlignment="1">
      <alignment horizontal="center" vertical="center"/>
      <protection/>
    </xf>
    <xf numFmtId="0" fontId="0" fillId="33" borderId="27" xfId="81" applyFont="1" applyFill="1" applyBorder="1" applyAlignment="1">
      <alignment horizontal="center" vertical="center"/>
      <protection/>
    </xf>
    <xf numFmtId="0" fontId="2" fillId="28" borderId="36" xfId="68" applyFont="1" applyFill="1" applyBorder="1" applyAlignment="1">
      <alignment horizontal="center" vertical="center" wrapText="1"/>
      <protection/>
    </xf>
    <xf numFmtId="0" fontId="2" fillId="28" borderId="28" xfId="68" applyFont="1" applyFill="1" applyBorder="1" applyAlignment="1">
      <alignment horizontal="center" vertical="center" wrapText="1"/>
      <protection/>
    </xf>
    <xf numFmtId="0" fontId="2" fillId="28" borderId="36" xfId="68" applyFont="1" applyFill="1" applyBorder="1" applyAlignment="1">
      <alignment horizontal="center" vertical="center"/>
      <protection/>
    </xf>
    <xf numFmtId="0" fontId="2" fillId="28" borderId="28" xfId="68" applyFont="1" applyFill="1" applyBorder="1" applyAlignment="1">
      <alignment horizontal="center" vertical="center"/>
      <protection/>
    </xf>
    <xf numFmtId="38" fontId="3" fillId="28" borderId="36" xfId="49" applyFont="1" applyFill="1" applyBorder="1" applyAlignment="1">
      <alignment horizontal="center" vertical="center"/>
    </xf>
    <xf numFmtId="38" fontId="3" fillId="28" borderId="28" xfId="49" applyFont="1" applyFill="1" applyBorder="1" applyAlignment="1">
      <alignment horizontal="center" vertical="center"/>
    </xf>
    <xf numFmtId="0" fontId="16" fillId="33" borderId="36" xfId="81" applyFont="1" applyFill="1" applyBorder="1" applyAlignment="1">
      <alignment vertical="center"/>
      <protection/>
    </xf>
    <xf numFmtId="0" fontId="16" fillId="33" borderId="18" xfId="81" applyFont="1" applyFill="1" applyBorder="1" applyAlignment="1">
      <alignment vertical="center"/>
      <protection/>
    </xf>
    <xf numFmtId="0" fontId="16" fillId="33" borderId="28" xfId="81" applyFont="1" applyFill="1" applyBorder="1" applyAlignment="1">
      <alignment vertical="center"/>
      <protection/>
    </xf>
    <xf numFmtId="0" fontId="3" fillId="0" borderId="36" xfId="75" applyFont="1" applyBorder="1" applyAlignment="1">
      <alignment horizontal="center" vertical="center" shrinkToFit="1"/>
      <protection/>
    </xf>
    <xf numFmtId="0" fontId="3" fillId="0" borderId="28" xfId="75" applyFont="1" applyBorder="1" applyAlignment="1">
      <alignment horizontal="center" vertical="center" shrinkToFit="1"/>
      <protection/>
    </xf>
    <xf numFmtId="0" fontId="4" fillId="0" borderId="36" xfId="75" applyFont="1" applyBorder="1" applyAlignment="1">
      <alignment horizontal="center" vertical="center" wrapText="1" shrinkToFit="1" readingOrder="1"/>
      <protection/>
    </xf>
    <xf numFmtId="0" fontId="4" fillId="0" borderId="18" xfId="75" applyFont="1" applyBorder="1" applyAlignment="1">
      <alignment horizontal="center" vertical="center" wrapText="1" shrinkToFit="1" readingOrder="1"/>
      <protection/>
    </xf>
    <xf numFmtId="0" fontId="4" fillId="0" borderId="28" xfId="75" applyFont="1" applyBorder="1" applyAlignment="1">
      <alignment horizontal="center" vertical="center" shrinkToFit="1" readingOrder="1"/>
      <protection/>
    </xf>
    <xf numFmtId="0" fontId="4" fillId="0" borderId="24" xfId="75" applyFont="1" applyBorder="1" applyAlignment="1">
      <alignment horizontal="center" vertical="center" shrinkToFit="1" readingOrder="1"/>
      <protection/>
    </xf>
    <xf numFmtId="0" fontId="3" fillId="0" borderId="68" xfId="75" applyFont="1" applyBorder="1" applyAlignment="1">
      <alignment horizontal="center" vertical="center"/>
      <protection/>
    </xf>
    <xf numFmtId="0" fontId="3" fillId="0" borderId="69" xfId="75" applyFont="1" applyBorder="1" applyAlignment="1">
      <alignment horizontal="center" vertical="center"/>
      <protection/>
    </xf>
    <xf numFmtId="38" fontId="3" fillId="28" borderId="34" xfId="49" applyFont="1" applyFill="1" applyBorder="1" applyAlignment="1">
      <alignment vertical="center" shrinkToFit="1" readingOrder="1"/>
    </xf>
    <xf numFmtId="38" fontId="3" fillId="28" borderId="16" xfId="49" applyFont="1" applyFill="1" applyBorder="1" applyAlignment="1">
      <alignment vertical="center" shrinkToFit="1" readingOrder="1"/>
    </xf>
    <xf numFmtId="38" fontId="3" fillId="28" borderId="27" xfId="49" applyFont="1" applyFill="1" applyBorder="1" applyAlignment="1">
      <alignment vertical="center" shrinkToFit="1" readingOrder="1"/>
    </xf>
    <xf numFmtId="0" fontId="3" fillId="0" borderId="36" xfId="75" applyFont="1" applyBorder="1" applyAlignment="1">
      <alignment horizontal="left" vertical="center" shrinkToFit="1"/>
      <protection/>
    </xf>
    <xf numFmtId="0" fontId="3" fillId="0" borderId="28" xfId="75" applyFont="1" applyBorder="1" applyAlignment="1">
      <alignment horizontal="left" vertical="center" shrinkToFit="1"/>
      <protection/>
    </xf>
    <xf numFmtId="38" fontId="3" fillId="0" borderId="36" xfId="49" applyFont="1" applyBorder="1" applyAlignment="1">
      <alignment vertical="center" shrinkToFit="1" readingOrder="1"/>
    </xf>
    <xf numFmtId="38" fontId="3" fillId="0" borderId="18" xfId="49" applyFont="1" applyBorder="1" applyAlignment="1">
      <alignment vertical="center" shrinkToFit="1" readingOrder="1"/>
    </xf>
    <xf numFmtId="38" fontId="3" fillId="0" borderId="28" xfId="49" applyFont="1" applyBorder="1" applyAlignment="1">
      <alignment vertical="center" shrinkToFit="1" readingOrder="1"/>
    </xf>
    <xf numFmtId="0" fontId="3" fillId="0" borderId="38" xfId="75" applyFont="1" applyBorder="1" applyAlignment="1">
      <alignment horizontal="left" vertical="center" shrinkToFit="1"/>
      <protection/>
    </xf>
    <xf numFmtId="0" fontId="3" fillId="0" borderId="30" xfId="75" applyFont="1" applyBorder="1" applyAlignment="1">
      <alignment horizontal="left" vertical="center" shrinkToFit="1"/>
      <protection/>
    </xf>
    <xf numFmtId="38" fontId="3" fillId="28" borderId="38" xfId="49" applyFont="1" applyFill="1" applyBorder="1" applyAlignment="1">
      <alignment vertical="center" shrinkToFit="1" readingOrder="1"/>
    </xf>
    <xf numFmtId="38" fontId="3" fillId="28" borderId="22" xfId="49" applyFont="1" applyFill="1" applyBorder="1" applyAlignment="1">
      <alignment vertical="center" shrinkToFit="1" readingOrder="1"/>
    </xf>
    <xf numFmtId="38" fontId="3" fillId="28" borderId="30" xfId="49" applyFont="1" applyFill="1" applyBorder="1" applyAlignment="1">
      <alignment vertical="center" shrinkToFit="1" readingOrder="1"/>
    </xf>
    <xf numFmtId="38" fontId="3" fillId="0" borderId="34" xfId="49" applyFont="1" applyBorder="1" applyAlignment="1">
      <alignment horizontal="left" vertical="center" wrapText="1"/>
    </xf>
    <xf numFmtId="38" fontId="3" fillId="0" borderId="16" xfId="49" applyFont="1" applyBorder="1" applyAlignment="1">
      <alignment horizontal="left" vertical="center" wrapText="1"/>
    </xf>
    <xf numFmtId="38" fontId="3" fillId="0" borderId="32" xfId="49" applyFont="1" applyBorder="1" applyAlignment="1">
      <alignment horizontal="left" vertical="center" wrapText="1"/>
    </xf>
    <xf numFmtId="0" fontId="61" fillId="0" borderId="16" xfId="70" applyFont="1" applyBorder="1" applyAlignment="1">
      <alignment vertical="center"/>
      <protection/>
    </xf>
    <xf numFmtId="0" fontId="59" fillId="34" borderId="68" xfId="68" applyFont="1" applyFill="1" applyBorder="1" applyAlignment="1">
      <alignment vertical="center" wrapText="1"/>
      <protection/>
    </xf>
    <xf numFmtId="0" fontId="59" fillId="34" borderId="70" xfId="68" applyFont="1" applyFill="1" applyBorder="1" applyAlignment="1">
      <alignment vertical="center" wrapText="1"/>
      <protection/>
    </xf>
    <xf numFmtId="0" fontId="59" fillId="34" borderId="71" xfId="68" applyFont="1" applyFill="1" applyBorder="1" applyAlignment="1">
      <alignment vertical="center" wrapText="1"/>
      <protection/>
    </xf>
    <xf numFmtId="0" fontId="59" fillId="34" borderId="36" xfId="68" applyFont="1" applyFill="1" applyBorder="1" applyAlignment="1">
      <alignment vertical="center" wrapText="1"/>
      <protection/>
    </xf>
    <xf numFmtId="0" fontId="59" fillId="34" borderId="18" xfId="68" applyFont="1" applyFill="1" applyBorder="1" applyAlignment="1">
      <alignment vertical="center" wrapText="1"/>
      <protection/>
    </xf>
    <xf numFmtId="0" fontId="59" fillId="34" borderId="32" xfId="68" applyFont="1" applyFill="1" applyBorder="1" applyAlignment="1">
      <alignment vertical="center" wrapText="1"/>
      <protection/>
    </xf>
    <xf numFmtId="177" fontId="59" fillId="34" borderId="38" xfId="68" applyNumberFormat="1" applyFont="1" applyFill="1" applyBorder="1" applyAlignment="1">
      <alignment horizontal="left" vertical="center" wrapText="1"/>
      <protection/>
    </xf>
    <xf numFmtId="177" fontId="59" fillId="34" borderId="22" xfId="68" applyNumberFormat="1" applyFont="1" applyFill="1" applyBorder="1" applyAlignment="1">
      <alignment horizontal="left" vertical="center" wrapText="1"/>
      <protection/>
    </xf>
    <xf numFmtId="177" fontId="59" fillId="34" borderId="39" xfId="68" applyNumberFormat="1" applyFont="1" applyFill="1" applyBorder="1" applyAlignment="1">
      <alignment horizontal="left" vertical="center" wrapText="1"/>
      <protection/>
    </xf>
    <xf numFmtId="38" fontId="3" fillId="28" borderId="36" xfId="49" applyFont="1" applyFill="1" applyBorder="1" applyAlignment="1">
      <alignment vertical="center"/>
    </xf>
    <xf numFmtId="38" fontId="3" fillId="28" borderId="28" xfId="49" applyFont="1" applyFill="1" applyBorder="1" applyAlignment="1">
      <alignment vertical="center"/>
    </xf>
    <xf numFmtId="0" fontId="59" fillId="34" borderId="36" xfId="68" applyFont="1" applyFill="1" applyBorder="1" applyAlignment="1">
      <alignment horizontal="left" vertical="center" wrapText="1"/>
      <protection/>
    </xf>
    <xf numFmtId="0" fontId="59" fillId="34" borderId="18" xfId="68" applyFont="1" applyFill="1" applyBorder="1" applyAlignment="1">
      <alignment horizontal="left" vertical="center" wrapText="1"/>
      <protection/>
    </xf>
    <xf numFmtId="0" fontId="59" fillId="34" borderId="32" xfId="68" applyFont="1" applyFill="1" applyBorder="1" applyAlignment="1">
      <alignment horizontal="left"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2 3" xfId="54"/>
    <cellStyle name="桁区切り 2 4" xfId="55"/>
    <cellStyle name="桁区切り 2 5"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3 2" xfId="72"/>
    <cellStyle name="標準 3 2 2" xfId="73"/>
    <cellStyle name="標準 3 2 3" xfId="74"/>
    <cellStyle name="標準 3 3" xfId="75"/>
    <cellStyle name="標準 4" xfId="76"/>
    <cellStyle name="標準 5" xfId="77"/>
    <cellStyle name="標準 6" xfId="78"/>
    <cellStyle name="標準 7" xfId="79"/>
    <cellStyle name="標準 8" xfId="80"/>
    <cellStyle name="標準_出納帳20061221"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xdr:row>
      <xdr:rowOff>190500</xdr:rowOff>
    </xdr:from>
    <xdr:to>
      <xdr:col>25</xdr:col>
      <xdr:colOff>581025</xdr:colOff>
      <xdr:row>8</xdr:row>
      <xdr:rowOff>190500</xdr:rowOff>
    </xdr:to>
    <xdr:sp>
      <xdr:nvSpPr>
        <xdr:cNvPr id="1" name="Text Box 1"/>
        <xdr:cNvSpPr txBox="1">
          <a:spLocks noChangeArrowheads="1"/>
        </xdr:cNvSpPr>
      </xdr:nvSpPr>
      <xdr:spPr>
        <a:xfrm>
          <a:off x="14620875" y="495300"/>
          <a:ext cx="5810250" cy="21240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○行を追加する場合は「好きな行」をコピーし、追加したい行で「コピーしたセルの挿入」で挿入する。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○「色付きセル」は計算式が入っているので変更等をしないこと。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○必要のない行は削除しても計算式に影響ありません。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xdr:row>
      <xdr:rowOff>190500</xdr:rowOff>
    </xdr:from>
    <xdr:to>
      <xdr:col>25</xdr:col>
      <xdr:colOff>581025</xdr:colOff>
      <xdr:row>8</xdr:row>
      <xdr:rowOff>190500</xdr:rowOff>
    </xdr:to>
    <xdr:sp>
      <xdr:nvSpPr>
        <xdr:cNvPr id="1" name="Text Box 1"/>
        <xdr:cNvSpPr txBox="1">
          <a:spLocks noChangeArrowheads="1"/>
        </xdr:cNvSpPr>
      </xdr:nvSpPr>
      <xdr:spPr>
        <a:xfrm>
          <a:off x="14620875" y="495300"/>
          <a:ext cx="5810250" cy="212407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○行を追加する場合は「好きな行」をコピーし、追加したい行で「コピーしたセルの挿入」で挿入する。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○「色付きセル」は計算式が入っているので変更等をしないこと。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○必要のない行は削除しても計算式に影響ありません。</a:t>
          </a:r>
        </a:p>
      </xdr:txBody>
    </xdr:sp>
    <xdr:clientData/>
  </xdr:twoCellAnchor>
  <xdr:twoCellAnchor>
    <xdr:from>
      <xdr:col>1</xdr:col>
      <xdr:colOff>28575</xdr:colOff>
      <xdr:row>14</xdr:row>
      <xdr:rowOff>152400</xdr:rowOff>
    </xdr:from>
    <xdr:to>
      <xdr:col>15</xdr:col>
      <xdr:colOff>1247775</xdr:colOff>
      <xdr:row>14</xdr:row>
      <xdr:rowOff>304800</xdr:rowOff>
    </xdr:to>
    <xdr:sp>
      <xdr:nvSpPr>
        <xdr:cNvPr id="2" name="正方形/長方形 2"/>
        <xdr:cNvSpPr>
          <a:spLocks/>
        </xdr:cNvSpPr>
      </xdr:nvSpPr>
      <xdr:spPr>
        <a:xfrm>
          <a:off x="123825" y="5210175"/>
          <a:ext cx="14058900" cy="152400"/>
        </a:xfrm>
        <a:prstGeom prst="rect">
          <a:avLst/>
        </a:prstGeom>
        <a:solidFill>
          <a:srgbClr val="D9D9D9"/>
        </a:solidFill>
        <a:ln w="2540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981075</xdr:colOff>
      <xdr:row>14</xdr:row>
      <xdr:rowOff>152400</xdr:rowOff>
    </xdr:from>
    <xdr:ext cx="1133475" cy="209550"/>
    <xdr:sp>
      <xdr:nvSpPr>
        <xdr:cNvPr id="3" name="テキスト ボックス 5"/>
        <xdr:cNvSpPr txBox="1">
          <a:spLocks noChangeArrowheads="1"/>
        </xdr:cNvSpPr>
      </xdr:nvSpPr>
      <xdr:spPr>
        <a:xfrm>
          <a:off x="6572250" y="5210175"/>
          <a:ext cx="1133475" cy="209550"/>
        </a:xfrm>
        <a:prstGeom prst="rect">
          <a:avLst/>
        </a:prstGeom>
        <a:solidFill>
          <a:srgbClr val="D9D9D9"/>
        </a:solidFill>
        <a:ln w="9525" cmpd="sng">
          <a:noFill/>
        </a:ln>
      </xdr:spPr>
      <xdr:txBody>
        <a:bodyPr vertOverflow="clip" wrap="square" lIns="91440" tIns="0" rIns="91440" bIns="0" anchor="ctr">
          <a:spAutoFit/>
        </a:bodyPr>
        <a:p>
          <a:pPr algn="ctr">
            <a:defRPr/>
          </a:pPr>
          <a:r>
            <a:rPr lang="en-US" cap="none" sz="1400" b="0" i="1" u="none" baseline="0">
              <a:solidFill>
                <a:srgbClr val="000000"/>
              </a:solidFill>
              <a:latin typeface="ＭＳ Ｐゴシック"/>
              <a:ea typeface="ＭＳ Ｐゴシック"/>
              <a:cs typeface="ＭＳ Ｐゴシック"/>
            </a:rPr>
            <a:t>　　省　　略　　　</a:t>
          </a:r>
        </a:p>
      </xdr:txBody>
    </xdr:sp>
    <xdr:clientData/>
  </xdr:oneCellAnchor>
  <xdr:oneCellAnchor>
    <xdr:from>
      <xdr:col>9</xdr:col>
      <xdr:colOff>142875</xdr:colOff>
      <xdr:row>14</xdr:row>
      <xdr:rowOff>95250</xdr:rowOff>
    </xdr:from>
    <xdr:ext cx="1133475" cy="209550"/>
    <xdr:sp>
      <xdr:nvSpPr>
        <xdr:cNvPr id="4" name="テキスト ボックス 6"/>
        <xdr:cNvSpPr txBox="1">
          <a:spLocks noChangeArrowheads="1"/>
        </xdr:cNvSpPr>
      </xdr:nvSpPr>
      <xdr:spPr>
        <a:xfrm>
          <a:off x="6924675" y="5153025"/>
          <a:ext cx="1133475" cy="209550"/>
        </a:xfrm>
        <a:prstGeom prst="rect">
          <a:avLst/>
        </a:prstGeom>
        <a:solidFill>
          <a:srgbClr val="D9D9D9"/>
        </a:solidFill>
        <a:ln w="9525" cmpd="sng">
          <a:noFill/>
        </a:ln>
      </xdr:spPr>
      <xdr:txBody>
        <a:bodyPr vertOverflow="clip" wrap="square" lIns="91440" tIns="0" rIns="91440" bIns="0" anchor="ctr">
          <a:spAutoFit/>
        </a:bodyPr>
        <a:p>
          <a:pPr algn="ctr">
            <a:defRPr/>
          </a:pPr>
          <a:r>
            <a:rPr lang="en-US" cap="none" sz="1400" b="0" i="1" u="none" baseline="0">
              <a:solidFill>
                <a:srgbClr val="000000"/>
              </a:solidFill>
              <a:latin typeface="ＭＳ Ｐゴシック"/>
              <a:ea typeface="ＭＳ Ｐゴシック"/>
              <a:cs typeface="ＭＳ Ｐゴシック"/>
            </a:rPr>
            <a:t>　　省　　略　　　</a:t>
          </a:r>
        </a:p>
      </xdr:txBody>
    </xdr:sp>
    <xdr:clientData/>
  </xdr:oneCellAnchor>
  <xdr:twoCellAnchor>
    <xdr:from>
      <xdr:col>13</xdr:col>
      <xdr:colOff>66675</xdr:colOff>
      <xdr:row>7</xdr:row>
      <xdr:rowOff>228600</xdr:rowOff>
    </xdr:from>
    <xdr:to>
      <xdr:col>15</xdr:col>
      <xdr:colOff>390525</xdr:colOff>
      <xdr:row>11</xdr:row>
      <xdr:rowOff>47625</xdr:rowOff>
    </xdr:to>
    <xdr:grpSp>
      <xdr:nvGrpSpPr>
        <xdr:cNvPr id="5" name="グループ化 7"/>
        <xdr:cNvGrpSpPr>
          <a:grpSpLocks/>
        </xdr:cNvGrpSpPr>
      </xdr:nvGrpSpPr>
      <xdr:grpSpPr>
        <a:xfrm>
          <a:off x="11610975" y="2409825"/>
          <a:ext cx="1714500" cy="1381125"/>
          <a:chOff x="11674259" y="2517321"/>
          <a:chExt cx="1658938" cy="1395879"/>
        </a:xfrm>
        <a:solidFill>
          <a:srgbClr val="FFFFFF"/>
        </a:solidFill>
      </xdr:grpSpPr>
      <xdr:sp>
        <xdr:nvSpPr>
          <xdr:cNvPr id="6" name="Rectangle 65"/>
          <xdr:cNvSpPr>
            <a:spLocks/>
          </xdr:cNvSpPr>
        </xdr:nvSpPr>
        <xdr:spPr>
          <a:xfrm>
            <a:off x="11674259" y="2517321"/>
            <a:ext cx="1658938" cy="935937"/>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・領収書に記入した整理番号を記入します。</a:t>
            </a:r>
          </a:p>
        </xdr:txBody>
      </xdr:sp>
      <xdr:sp>
        <xdr:nvSpPr>
          <xdr:cNvPr id="7" name="直線矢印コネクタ 9"/>
          <xdr:cNvSpPr>
            <a:spLocks/>
          </xdr:cNvSpPr>
        </xdr:nvSpPr>
        <xdr:spPr>
          <a:xfrm flipH="1">
            <a:off x="11903192" y="3445232"/>
            <a:ext cx="0" cy="467968"/>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57150</xdr:colOff>
      <xdr:row>15</xdr:row>
      <xdr:rowOff>371475</xdr:rowOff>
    </xdr:from>
    <xdr:to>
      <xdr:col>15</xdr:col>
      <xdr:colOff>1143000</xdr:colOff>
      <xdr:row>20</xdr:row>
      <xdr:rowOff>28575</xdr:rowOff>
    </xdr:to>
    <xdr:grpSp>
      <xdr:nvGrpSpPr>
        <xdr:cNvPr id="8" name="グループ化 10"/>
        <xdr:cNvGrpSpPr>
          <a:grpSpLocks/>
        </xdr:cNvGrpSpPr>
      </xdr:nvGrpSpPr>
      <xdr:grpSpPr>
        <a:xfrm>
          <a:off x="12182475" y="5867400"/>
          <a:ext cx="1895475" cy="1847850"/>
          <a:chOff x="12246428" y="5976499"/>
          <a:chExt cx="1834480" cy="1834001"/>
        </a:xfrm>
        <a:solidFill>
          <a:srgbClr val="FFFFFF"/>
        </a:solidFill>
      </xdr:grpSpPr>
      <xdr:sp>
        <xdr:nvSpPr>
          <xdr:cNvPr id="9" name="Rectangle 65"/>
          <xdr:cNvSpPr>
            <a:spLocks/>
          </xdr:cNvSpPr>
        </xdr:nvSpPr>
        <xdr:spPr>
          <a:xfrm>
            <a:off x="12246428" y="7168600"/>
            <a:ext cx="1834480" cy="641900"/>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・実際の活動実施日を記入します。</a:t>
            </a:r>
          </a:p>
        </xdr:txBody>
      </xdr:sp>
      <xdr:sp>
        <xdr:nvSpPr>
          <xdr:cNvPr id="10" name="直線矢印コネクタ 12"/>
          <xdr:cNvSpPr>
            <a:spLocks/>
          </xdr:cNvSpPr>
        </xdr:nvSpPr>
        <xdr:spPr>
          <a:xfrm flipH="1" flipV="1">
            <a:off x="12606903" y="5976499"/>
            <a:ext cx="401293" cy="1207231"/>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28575</xdr:colOff>
      <xdr:row>0</xdr:row>
      <xdr:rowOff>123825</xdr:rowOff>
    </xdr:from>
    <xdr:to>
      <xdr:col>15</xdr:col>
      <xdr:colOff>1181100</xdr:colOff>
      <xdr:row>11</xdr:row>
      <xdr:rowOff>95250</xdr:rowOff>
    </xdr:to>
    <xdr:grpSp>
      <xdr:nvGrpSpPr>
        <xdr:cNvPr id="11" name="グループ化 16"/>
        <xdr:cNvGrpSpPr>
          <a:grpSpLocks/>
        </xdr:cNvGrpSpPr>
      </xdr:nvGrpSpPr>
      <xdr:grpSpPr>
        <a:xfrm>
          <a:off x="12153900" y="123825"/>
          <a:ext cx="1962150" cy="3714750"/>
          <a:chOff x="12092904" y="327036"/>
          <a:chExt cx="1966912" cy="3673464"/>
        </a:xfrm>
        <a:solidFill>
          <a:srgbClr val="FFFFFF"/>
        </a:solidFill>
      </xdr:grpSpPr>
      <xdr:sp>
        <xdr:nvSpPr>
          <xdr:cNvPr id="12" name="直線矢印コネクタ 17"/>
          <xdr:cNvSpPr>
            <a:spLocks/>
          </xdr:cNvSpPr>
        </xdr:nvSpPr>
        <xdr:spPr>
          <a:xfrm flipH="1">
            <a:off x="13551369" y="1119586"/>
            <a:ext cx="229145" cy="2880914"/>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Rectangle 65"/>
          <xdr:cNvSpPr>
            <a:spLocks/>
          </xdr:cNvSpPr>
        </xdr:nvSpPr>
        <xdr:spPr>
          <a:xfrm>
            <a:off x="12092904" y="327036"/>
            <a:ext cx="1966912" cy="762244"/>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・購入又はリースした資機材の保管場所を記入します。</a:t>
            </a:r>
          </a:p>
        </xdr:txBody>
      </xdr:sp>
    </xdr:grpSp>
    <xdr:clientData/>
  </xdr:twoCellAnchor>
  <xdr:twoCellAnchor>
    <xdr:from>
      <xdr:col>2</xdr:col>
      <xdr:colOff>561975</xdr:colOff>
      <xdr:row>2</xdr:row>
      <xdr:rowOff>76200</xdr:rowOff>
    </xdr:from>
    <xdr:to>
      <xdr:col>10</xdr:col>
      <xdr:colOff>1152525</xdr:colOff>
      <xdr:row>11</xdr:row>
      <xdr:rowOff>123825</xdr:rowOff>
    </xdr:to>
    <xdr:grpSp>
      <xdr:nvGrpSpPr>
        <xdr:cNvPr id="14" name="グループ化 22"/>
        <xdr:cNvGrpSpPr>
          <a:grpSpLocks/>
        </xdr:cNvGrpSpPr>
      </xdr:nvGrpSpPr>
      <xdr:grpSpPr>
        <a:xfrm>
          <a:off x="1466850" y="685800"/>
          <a:ext cx="7658100" cy="3181350"/>
          <a:chOff x="1538968" y="748393"/>
          <a:chExt cx="7686675" cy="3144611"/>
        </a:xfrm>
        <a:solidFill>
          <a:srgbClr val="FFFFFF"/>
        </a:solidFill>
      </xdr:grpSpPr>
      <xdr:sp>
        <xdr:nvSpPr>
          <xdr:cNvPr id="15" name="直線矢印コネクタ 44"/>
          <xdr:cNvSpPr>
            <a:spLocks/>
          </xdr:cNvSpPr>
        </xdr:nvSpPr>
        <xdr:spPr>
          <a:xfrm flipH="1">
            <a:off x="1538968" y="1506244"/>
            <a:ext cx="2882503" cy="2386760"/>
          </a:xfrm>
          <a:prstGeom prst="straightConnector1">
            <a:avLst/>
          </a:prstGeom>
          <a:noFill/>
          <a:ln w="22225" cmpd="sng">
            <a:solidFill>
              <a:srgbClr val="0066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Rectangle 65"/>
          <xdr:cNvSpPr>
            <a:spLocks/>
          </xdr:cNvSpPr>
        </xdr:nvSpPr>
        <xdr:spPr>
          <a:xfrm>
            <a:off x="3693159" y="748393"/>
            <a:ext cx="5532484" cy="799517"/>
          </a:xfrm>
          <a:prstGeom prst="rect">
            <a:avLst/>
          </a:prstGeom>
          <a:solidFill>
            <a:srgbClr val="FFFFFF"/>
          </a:solidFill>
          <a:ln w="19050" cmpd="sng">
            <a:solidFill>
              <a:srgbClr val="0066FF"/>
            </a:solidFill>
            <a:headEnd type="none"/>
            <a:tailEnd type="none"/>
          </a:ln>
        </xdr:spPr>
        <xdr:txBody>
          <a:bodyPr vertOverflow="clip" wrap="square" lIns="88686" tIns="44343" rIns="88686" bIns="44343" anchor="ctr"/>
          <a:p>
            <a:pPr algn="l">
              <a:defRPr/>
            </a:pP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ファイルの使用方法</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rPr>
              <a:t>
</a:t>
            </a:r>
            <a:r>
              <a:rPr lang="en-US" cap="none" sz="1400" b="0" i="0" u="none" baseline="0">
                <a:solidFill>
                  <a:srgbClr val="0000FF"/>
                </a:solidFill>
                <a:latin typeface="ＭＳ Ｐゴシック"/>
                <a:ea typeface="ＭＳ Ｐゴシック"/>
                <a:cs typeface="ＭＳ Ｐゴシック"/>
              </a:rPr>
              <a:t>・支出がある場合は、該当する区分をリストから選択してください。</a:t>
            </a:r>
            <a:r>
              <a:rPr lang="en-US" cap="none" sz="1400" b="0" i="0" u="none" baseline="0">
                <a:solidFill>
                  <a:srgbClr val="0000FF"/>
                </a:solidFill>
              </a:rPr>
              <a:t>
</a:t>
            </a:r>
            <a:r>
              <a:rPr lang="en-US" cap="none" sz="1400" b="0" i="0" u="none" baseline="0">
                <a:solidFill>
                  <a:srgbClr val="0000FF"/>
                </a:solidFill>
              </a:rPr>
              <a:t>※</a:t>
            </a:r>
            <a:r>
              <a:rPr lang="en-US" cap="none" sz="1400" b="0" i="0" u="none" baseline="0">
                <a:solidFill>
                  <a:srgbClr val="0000FF"/>
                </a:solidFill>
                <a:latin typeface="ＭＳ Ｐゴシック"/>
                <a:ea typeface="ＭＳ Ｐゴシック"/>
                <a:cs typeface="ＭＳ Ｐゴシック"/>
              </a:rPr>
              <a:t>「支出費目別合計」欄に集計されます。</a:t>
            </a:r>
          </a:p>
        </xdr:txBody>
      </xdr:sp>
    </xdr:grpSp>
    <xdr:clientData/>
  </xdr:twoCellAnchor>
  <xdr:twoCellAnchor>
    <xdr:from>
      <xdr:col>1</xdr:col>
      <xdr:colOff>600075</xdr:colOff>
      <xdr:row>8</xdr:row>
      <xdr:rowOff>295275</xdr:rowOff>
    </xdr:from>
    <xdr:to>
      <xdr:col>9</xdr:col>
      <xdr:colOff>419100</xdr:colOff>
      <xdr:row>15</xdr:row>
      <xdr:rowOff>238125</xdr:rowOff>
    </xdr:to>
    <xdr:grpSp>
      <xdr:nvGrpSpPr>
        <xdr:cNvPr id="17" name="グループ化 25"/>
        <xdr:cNvGrpSpPr>
          <a:grpSpLocks/>
        </xdr:cNvGrpSpPr>
      </xdr:nvGrpSpPr>
      <xdr:grpSpPr>
        <a:xfrm>
          <a:off x="695325" y="2724150"/>
          <a:ext cx="6505575" cy="3009900"/>
          <a:chOff x="-2004005" y="-8578400"/>
          <a:chExt cx="6520473" cy="2986467"/>
        </a:xfrm>
        <a:solidFill>
          <a:srgbClr val="FFFFFF"/>
        </a:solidFill>
      </xdr:grpSpPr>
      <xdr:sp>
        <xdr:nvSpPr>
          <xdr:cNvPr id="18" name="直線矢印コネクタ 26"/>
          <xdr:cNvSpPr>
            <a:spLocks/>
          </xdr:cNvSpPr>
        </xdr:nvSpPr>
        <xdr:spPr>
          <a:xfrm flipH="1" flipV="1">
            <a:off x="-2004005" y="-8578400"/>
            <a:ext cx="3276538" cy="2375734"/>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Rectangle 65"/>
          <xdr:cNvSpPr>
            <a:spLocks/>
          </xdr:cNvSpPr>
        </xdr:nvSpPr>
        <xdr:spPr>
          <a:xfrm>
            <a:off x="1163315" y="-6707378"/>
            <a:ext cx="3353153" cy="1115445"/>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・領収書と同じ日付（実際に支払を行った日付）を記入します。（立替支払いの場合は、立替を解消した日を記載）</a:t>
            </a:r>
          </a:p>
        </xdr:txBody>
      </xdr:sp>
    </xdr:grpSp>
    <xdr:clientData/>
  </xdr:twoCellAnchor>
  <xdr:twoCellAnchor>
    <xdr:from>
      <xdr:col>5</xdr:col>
      <xdr:colOff>600075</xdr:colOff>
      <xdr:row>9</xdr:row>
      <xdr:rowOff>361950</xdr:rowOff>
    </xdr:from>
    <xdr:to>
      <xdr:col>8</xdr:col>
      <xdr:colOff>666750</xdr:colOff>
      <xdr:row>11</xdr:row>
      <xdr:rowOff>400050</xdr:rowOff>
    </xdr:to>
    <xdr:grpSp>
      <xdr:nvGrpSpPr>
        <xdr:cNvPr id="20" name="グループ化 28"/>
        <xdr:cNvGrpSpPr>
          <a:grpSpLocks/>
        </xdr:cNvGrpSpPr>
      </xdr:nvGrpSpPr>
      <xdr:grpSpPr>
        <a:xfrm>
          <a:off x="3638550" y="3228975"/>
          <a:ext cx="2619375" cy="914400"/>
          <a:chOff x="3184922" y="3970471"/>
          <a:chExt cx="2616945" cy="900886"/>
        </a:xfrm>
        <a:solidFill>
          <a:srgbClr val="FFFFFF"/>
        </a:solidFill>
      </xdr:grpSpPr>
      <xdr:sp>
        <xdr:nvSpPr>
          <xdr:cNvPr id="21" name="Rectangle 65"/>
          <xdr:cNvSpPr>
            <a:spLocks/>
          </xdr:cNvSpPr>
        </xdr:nvSpPr>
        <xdr:spPr>
          <a:xfrm>
            <a:off x="3640925" y="3970471"/>
            <a:ext cx="2160942" cy="900886"/>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・購入した資材や日当などの内訳を分かる範囲で記入します。</a:t>
            </a:r>
          </a:p>
        </xdr:txBody>
      </xdr:sp>
      <xdr:sp>
        <xdr:nvSpPr>
          <xdr:cNvPr id="22" name="直線矢印コネクタ 30"/>
          <xdr:cNvSpPr>
            <a:spLocks/>
          </xdr:cNvSpPr>
        </xdr:nvSpPr>
        <xdr:spPr>
          <a:xfrm flipH="1" flipV="1">
            <a:off x="3184922" y="4293213"/>
            <a:ext cx="456003" cy="127701"/>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57150</xdr:colOff>
      <xdr:row>19</xdr:row>
      <xdr:rowOff>152400</xdr:rowOff>
    </xdr:from>
    <xdr:to>
      <xdr:col>14</xdr:col>
      <xdr:colOff>762000</xdr:colOff>
      <xdr:row>22</xdr:row>
      <xdr:rowOff>95250</xdr:rowOff>
    </xdr:to>
    <xdr:grpSp>
      <xdr:nvGrpSpPr>
        <xdr:cNvPr id="23" name="グループ化 31"/>
        <xdr:cNvGrpSpPr>
          <a:grpSpLocks/>
        </xdr:cNvGrpSpPr>
      </xdr:nvGrpSpPr>
      <xdr:grpSpPr>
        <a:xfrm>
          <a:off x="5648325" y="7400925"/>
          <a:ext cx="7239000" cy="1257300"/>
          <a:chOff x="5606144" y="7701642"/>
          <a:chExt cx="7279820" cy="1255043"/>
        </a:xfrm>
        <a:solidFill>
          <a:srgbClr val="FFFFFF"/>
        </a:solidFill>
      </xdr:grpSpPr>
      <xdr:sp>
        <xdr:nvSpPr>
          <xdr:cNvPr id="24" name="Rectangle 65"/>
          <xdr:cNvSpPr>
            <a:spLocks/>
          </xdr:cNvSpPr>
        </xdr:nvSpPr>
        <xdr:spPr>
          <a:xfrm>
            <a:off x="7100327" y="7701642"/>
            <a:ext cx="3840105" cy="1255043"/>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・源泉徴収の仮受金を次年度に納付する場合は、持越金から除きます。</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・翌年度に源泉税を納付した際に、納付日を追記します。</a:t>
            </a:r>
          </a:p>
        </xdr:txBody>
      </xdr:sp>
      <xdr:sp>
        <xdr:nvSpPr>
          <xdr:cNvPr id="25" name="直線矢印コネクタ 33"/>
          <xdr:cNvSpPr>
            <a:spLocks/>
          </xdr:cNvSpPr>
        </xdr:nvSpPr>
        <xdr:spPr>
          <a:xfrm flipH="1">
            <a:off x="5606144" y="8329164"/>
            <a:ext cx="1494183" cy="596773"/>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34"/>
          <xdr:cNvSpPr>
            <a:spLocks/>
          </xdr:cNvSpPr>
        </xdr:nvSpPr>
        <xdr:spPr>
          <a:xfrm>
            <a:off x="10931332" y="8413251"/>
            <a:ext cx="1954632" cy="390318"/>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657225</xdr:colOff>
      <xdr:row>24</xdr:row>
      <xdr:rowOff>104775</xdr:rowOff>
    </xdr:from>
    <xdr:to>
      <xdr:col>15</xdr:col>
      <xdr:colOff>466725</xdr:colOff>
      <xdr:row>28</xdr:row>
      <xdr:rowOff>95250</xdr:rowOff>
    </xdr:to>
    <xdr:grpSp>
      <xdr:nvGrpSpPr>
        <xdr:cNvPr id="27" name="グループ化 35"/>
        <xdr:cNvGrpSpPr>
          <a:grpSpLocks/>
        </xdr:cNvGrpSpPr>
      </xdr:nvGrpSpPr>
      <xdr:grpSpPr>
        <a:xfrm>
          <a:off x="7439025" y="9544050"/>
          <a:ext cx="5962650" cy="981075"/>
          <a:chOff x="6340928" y="9661070"/>
          <a:chExt cx="6000751" cy="969295"/>
        </a:xfrm>
        <a:solidFill>
          <a:srgbClr val="FFFFFF"/>
        </a:solidFill>
      </xdr:grpSpPr>
      <xdr:sp>
        <xdr:nvSpPr>
          <xdr:cNvPr id="28" name="Rectangle 65"/>
          <xdr:cNvSpPr>
            <a:spLocks/>
          </xdr:cNvSpPr>
        </xdr:nvSpPr>
        <xdr:spPr>
          <a:xfrm>
            <a:off x="8636215" y="9661070"/>
            <a:ext cx="3705464" cy="969295"/>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・領収書は必ず保管しておいてください。</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・領収書はレシートでも構いません。（日付、店名、購入品名が記載されていない場合はメモしてください。）</a:t>
            </a:r>
          </a:p>
        </xdr:txBody>
      </xdr:sp>
      <xdr:sp>
        <xdr:nvSpPr>
          <xdr:cNvPr id="29" name="直線矢印コネクタ 37"/>
          <xdr:cNvSpPr>
            <a:spLocks/>
          </xdr:cNvSpPr>
        </xdr:nvSpPr>
        <xdr:spPr>
          <a:xfrm flipH="1" flipV="1">
            <a:off x="6340928" y="9837966"/>
            <a:ext cx="2277285" cy="415343"/>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123825</xdr:colOff>
      <xdr:row>36</xdr:row>
      <xdr:rowOff>95250</xdr:rowOff>
    </xdr:from>
    <xdr:to>
      <xdr:col>15</xdr:col>
      <xdr:colOff>390525</xdr:colOff>
      <xdr:row>39</xdr:row>
      <xdr:rowOff>228600</xdr:rowOff>
    </xdr:to>
    <xdr:grpSp>
      <xdr:nvGrpSpPr>
        <xdr:cNvPr id="30" name="グループ化 38"/>
        <xdr:cNvGrpSpPr>
          <a:grpSpLocks/>
        </xdr:cNvGrpSpPr>
      </xdr:nvGrpSpPr>
      <xdr:grpSpPr>
        <a:xfrm>
          <a:off x="4524375" y="12763500"/>
          <a:ext cx="8801100" cy="1019175"/>
          <a:chOff x="4259036" y="12464143"/>
          <a:chExt cx="8858250" cy="1028711"/>
        </a:xfrm>
        <a:solidFill>
          <a:srgbClr val="FFFFFF"/>
        </a:solidFill>
      </xdr:grpSpPr>
      <xdr:sp>
        <xdr:nvSpPr>
          <xdr:cNvPr id="31" name="直線矢印コネクタ 39"/>
          <xdr:cNvSpPr>
            <a:spLocks/>
          </xdr:cNvSpPr>
        </xdr:nvSpPr>
        <xdr:spPr>
          <a:xfrm rot="10800000" flipV="1">
            <a:off x="4259036" y="12982356"/>
            <a:ext cx="3162395" cy="353362"/>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Rectangle 65"/>
          <xdr:cNvSpPr>
            <a:spLocks/>
          </xdr:cNvSpPr>
        </xdr:nvSpPr>
        <xdr:spPr>
          <a:xfrm>
            <a:off x="7421431" y="12464143"/>
            <a:ext cx="5695855" cy="1028711"/>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・残額分については、次年度早々の活動に資金が必要となることが想定される等の場合に限り、持ち越して使用することができます。</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・ただし、次年度以降使用する見込みのない分は、市町村へ返還します。</a:t>
            </a:r>
          </a:p>
        </xdr:txBody>
      </xdr:sp>
      <xdr:sp>
        <xdr:nvSpPr>
          <xdr:cNvPr id="33" name="直線矢印コネクタ 41"/>
          <xdr:cNvSpPr>
            <a:spLocks/>
          </xdr:cNvSpPr>
        </xdr:nvSpPr>
        <xdr:spPr>
          <a:xfrm rot="10800000" flipV="1">
            <a:off x="6367300" y="12982356"/>
            <a:ext cx="1054132" cy="329702"/>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42"/>
  <sheetViews>
    <sheetView view="pageBreakPreview" zoomScale="70" zoomScaleNormal="70" zoomScaleSheetLayoutView="70" zoomScalePageLayoutView="0" workbookViewId="0" topLeftCell="A1">
      <selection activeCell="O18" sqref="O18"/>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3" width="15.625" style="23" customWidth="1"/>
    <col min="14" max="14" width="7.625" style="23" customWidth="1"/>
    <col min="15" max="15" width="10.625" style="23" customWidth="1"/>
    <col min="16" max="16" width="17.125" style="23" customWidth="1"/>
    <col min="17" max="17" width="1.625" style="23" customWidth="1"/>
    <col min="18" max="41" width="9.00390625" style="25" customWidth="1"/>
    <col min="42" max="16384" width="9.00390625" style="23" customWidth="1"/>
  </cols>
  <sheetData>
    <row r="1" spans="1:256" ht="23.25">
      <c r="A1" s="3"/>
      <c r="B1" s="124" t="s">
        <v>49</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5"/>
      <c r="AK1" s="5"/>
      <c r="AL1" s="5"/>
      <c r="AM1" s="5"/>
      <c r="AN1" s="5"/>
      <c r="AO1" s="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3.25">
      <c r="A2" s="3"/>
      <c r="B2" s="128" t="s">
        <v>3</v>
      </c>
      <c r="C2" s="128"/>
      <c r="D2" s="128"/>
      <c r="E2" s="128"/>
      <c r="F2" s="128"/>
      <c r="G2" s="128"/>
      <c r="H2" s="128"/>
      <c r="I2" s="128"/>
      <c r="J2" s="128"/>
      <c r="K2" s="128"/>
      <c r="L2" s="128"/>
      <c r="M2" s="128"/>
      <c r="N2" s="128"/>
      <c r="O2" s="128"/>
      <c r="P2" s="128"/>
      <c r="Q2" s="6"/>
      <c r="R2" s="6"/>
      <c r="S2" s="6"/>
      <c r="T2" s="6"/>
      <c r="U2" s="6"/>
      <c r="V2" s="6"/>
      <c r="W2" s="6"/>
      <c r="X2" s="6"/>
      <c r="Y2" s="6"/>
      <c r="Z2" s="6"/>
      <c r="AA2" s="6"/>
      <c r="AB2" s="6"/>
      <c r="AC2" s="6"/>
      <c r="AD2" s="7"/>
      <c r="AE2" s="7"/>
      <c r="AF2" s="7"/>
      <c r="AG2" s="7"/>
      <c r="AH2" s="7"/>
      <c r="AI2" s="7"/>
      <c r="AJ2" s="5"/>
      <c r="AK2" s="5"/>
      <c r="AL2" s="5"/>
      <c r="AM2" s="5"/>
      <c r="AN2" s="5"/>
      <c r="AO2" s="5"/>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3.25">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5"/>
      <c r="AE3" s="5"/>
      <c r="AF3" s="5"/>
      <c r="AG3" s="5"/>
      <c r="AH3" s="5"/>
      <c r="AI3" s="5"/>
      <c r="AJ3" s="5"/>
      <c r="AK3" s="5"/>
      <c r="AL3" s="5"/>
      <c r="AM3" s="5"/>
      <c r="AN3" s="5"/>
      <c r="AO3" s="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3.25">
      <c r="A4" s="3"/>
      <c r="B4" s="127" t="s">
        <v>54</v>
      </c>
      <c r="C4" s="127"/>
      <c r="D4" s="127"/>
      <c r="E4" s="127"/>
      <c r="F4" s="127"/>
      <c r="G4" s="127"/>
      <c r="H4" s="37"/>
      <c r="I4" s="37"/>
      <c r="J4" s="37"/>
      <c r="K4" s="3"/>
      <c r="L4" s="120" t="s">
        <v>2</v>
      </c>
      <c r="M4" s="129"/>
      <c r="N4" s="129"/>
      <c r="O4" s="129"/>
      <c r="P4" s="129"/>
      <c r="Q4" s="8"/>
      <c r="R4" s="2"/>
      <c r="S4" s="2"/>
      <c r="T4" s="2"/>
      <c r="U4" s="2"/>
      <c r="V4" s="2"/>
      <c r="W4" s="2"/>
      <c r="X4" s="2"/>
      <c r="Y4" s="2"/>
      <c r="Z4" s="2"/>
      <c r="AA4" s="2"/>
      <c r="AB4" s="2"/>
      <c r="AC4" s="2"/>
      <c r="AD4" s="5"/>
      <c r="AE4" s="5"/>
      <c r="AF4" s="5"/>
      <c r="AG4" s="5"/>
      <c r="AH4" s="5"/>
      <c r="AI4" s="5"/>
      <c r="AJ4" s="5"/>
      <c r="AK4" s="5"/>
      <c r="AL4" s="5"/>
      <c r="AM4" s="5"/>
      <c r="AN4" s="5"/>
      <c r="AO4" s="5"/>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5"/>
      <c r="R5" s="5"/>
      <c r="S5" s="5"/>
      <c r="T5" s="5"/>
      <c r="U5" s="8"/>
      <c r="V5" s="8"/>
      <c r="W5" s="8"/>
      <c r="X5" s="8"/>
      <c r="Y5" s="8"/>
      <c r="Z5" s="8"/>
      <c r="AA5" s="8"/>
      <c r="AB5" s="8"/>
      <c r="AC5" s="8"/>
      <c r="AD5" s="5"/>
      <c r="AE5" s="5"/>
      <c r="AF5" s="5"/>
      <c r="AG5" s="5"/>
      <c r="AH5" s="5"/>
      <c r="AI5" s="5"/>
      <c r="AJ5" s="5"/>
      <c r="AK5" s="5"/>
      <c r="AL5" s="5"/>
      <c r="AM5" s="5"/>
      <c r="AN5" s="5"/>
      <c r="AO5" s="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7" ht="38.25" customHeight="1">
      <c r="B6" s="130" t="s">
        <v>4</v>
      </c>
      <c r="C6" s="133" t="s">
        <v>5</v>
      </c>
      <c r="D6" s="136" t="s">
        <v>6</v>
      </c>
      <c r="E6" s="137"/>
      <c r="F6" s="137"/>
      <c r="G6" s="137"/>
      <c r="H6" s="142" t="s">
        <v>7</v>
      </c>
      <c r="I6" s="143"/>
      <c r="J6" s="144"/>
      <c r="K6" s="145" t="s">
        <v>8</v>
      </c>
      <c r="L6" s="145"/>
      <c r="M6" s="145"/>
      <c r="N6" s="146" t="s">
        <v>9</v>
      </c>
      <c r="O6" s="149" t="s">
        <v>10</v>
      </c>
      <c r="P6" s="152" t="s">
        <v>1</v>
      </c>
      <c r="Q6" s="24"/>
    </row>
    <row r="7" spans="2:16" ht="18.75" customHeight="1">
      <c r="B7" s="131"/>
      <c r="C7" s="134"/>
      <c r="D7" s="138"/>
      <c r="E7" s="139"/>
      <c r="F7" s="139"/>
      <c r="G7" s="139"/>
      <c r="H7" s="155" t="s">
        <v>11</v>
      </c>
      <c r="I7" s="157" t="s">
        <v>29</v>
      </c>
      <c r="J7" s="158" t="s">
        <v>12</v>
      </c>
      <c r="K7" s="160" t="s">
        <v>11</v>
      </c>
      <c r="L7" s="157" t="s">
        <v>29</v>
      </c>
      <c r="M7" s="162" t="s">
        <v>12</v>
      </c>
      <c r="N7" s="147"/>
      <c r="O7" s="150"/>
      <c r="P7" s="153"/>
    </row>
    <row r="8" spans="2:16" ht="18.75" customHeight="1" thickBot="1">
      <c r="B8" s="132"/>
      <c r="C8" s="135"/>
      <c r="D8" s="140"/>
      <c r="E8" s="141"/>
      <c r="F8" s="141"/>
      <c r="G8" s="141"/>
      <c r="H8" s="156"/>
      <c r="I8" s="135"/>
      <c r="J8" s="159"/>
      <c r="K8" s="161"/>
      <c r="L8" s="135"/>
      <c r="M8" s="163"/>
      <c r="N8" s="148"/>
      <c r="O8" s="151"/>
      <c r="P8" s="154"/>
    </row>
    <row r="9" spans="2:16" ht="34.5" customHeight="1" thickTop="1">
      <c r="B9" s="113"/>
      <c r="C9" s="98"/>
      <c r="D9" s="125"/>
      <c r="E9" s="126"/>
      <c r="F9" s="126"/>
      <c r="G9" s="126"/>
      <c r="H9" s="82"/>
      <c r="I9" s="83"/>
      <c r="J9" s="84">
        <f ca="1">SUM(INDIRECT("h8"):INDIRECT("h"&amp;ROW()))-SUM(INDIRECT("i8"):INDIRECT("i"&amp;ROW()))</f>
        <v>0</v>
      </c>
      <c r="K9" s="85"/>
      <c r="L9" s="83"/>
      <c r="M9" s="86">
        <f ca="1">SUM(INDIRECT("k8"):INDIRECT("k"&amp;ROW()))-SUM(INDIRECT("l8"):INDIRECT("l"&amp;ROW()))</f>
        <v>0</v>
      </c>
      <c r="N9" s="97"/>
      <c r="O9" s="117"/>
      <c r="P9" s="100"/>
    </row>
    <row r="10" spans="2:16" ht="34.5" customHeight="1">
      <c r="B10" s="114"/>
      <c r="C10" s="102"/>
      <c r="D10" s="125"/>
      <c r="E10" s="126"/>
      <c r="F10" s="126"/>
      <c r="G10" s="126"/>
      <c r="H10" s="87"/>
      <c r="I10" s="88"/>
      <c r="J10" s="89">
        <f ca="1">SUM(INDIRECT("h8"):INDIRECT("h"&amp;ROW()))-SUM(INDIRECT("i8"):INDIRECT("i"&amp;ROW()))</f>
        <v>0</v>
      </c>
      <c r="K10" s="90"/>
      <c r="L10" s="88"/>
      <c r="M10" s="91">
        <f ca="1">SUM(INDIRECT("k8"):INDIRECT("k"&amp;ROW()))-SUM(INDIRECT("l8"):INDIRECT("l"&amp;ROW()))</f>
        <v>0</v>
      </c>
      <c r="N10" s="101"/>
      <c r="O10" s="118"/>
      <c r="P10" s="103"/>
    </row>
    <row r="11" spans="2:16" ht="34.5" customHeight="1">
      <c r="B11" s="114"/>
      <c r="C11" s="102"/>
      <c r="D11" s="125"/>
      <c r="E11" s="126"/>
      <c r="F11" s="126"/>
      <c r="G11" s="126"/>
      <c r="H11" s="87"/>
      <c r="I11" s="88"/>
      <c r="J11" s="89">
        <f ca="1">SUM(INDIRECT("h8"):INDIRECT("h"&amp;ROW()))-SUM(INDIRECT("i8"):INDIRECT("i"&amp;ROW()))</f>
        <v>0</v>
      </c>
      <c r="K11" s="90"/>
      <c r="L11" s="88"/>
      <c r="M11" s="91">
        <f ca="1">SUM(INDIRECT("k8"):INDIRECT("k"&amp;ROW()))-SUM(INDIRECT("l8"):INDIRECT("l"&amp;ROW()))</f>
        <v>0</v>
      </c>
      <c r="N11" s="101"/>
      <c r="O11" s="118"/>
      <c r="P11" s="103"/>
    </row>
    <row r="12" spans="2:16" ht="34.5" customHeight="1">
      <c r="B12" s="113"/>
      <c r="C12" s="98"/>
      <c r="D12" s="125"/>
      <c r="E12" s="126"/>
      <c r="F12" s="126"/>
      <c r="G12" s="126"/>
      <c r="H12" s="82"/>
      <c r="I12" s="83"/>
      <c r="J12" s="84">
        <f ca="1">SUM(INDIRECT("h8"):INDIRECT("h"&amp;ROW()))-SUM(INDIRECT("i8"):INDIRECT("i"&amp;ROW()))</f>
        <v>0</v>
      </c>
      <c r="K12" s="85"/>
      <c r="L12" s="83"/>
      <c r="M12" s="86">
        <f ca="1">SUM(INDIRECT("k8"):INDIRECT("k"&amp;ROW()))-SUM(INDIRECT("l8"):INDIRECT("l"&amp;ROW()))</f>
        <v>0</v>
      </c>
      <c r="N12" s="97"/>
      <c r="O12" s="117"/>
      <c r="P12" s="100"/>
    </row>
    <row r="13" spans="2:16" ht="34.5" customHeight="1">
      <c r="B13" s="114"/>
      <c r="C13" s="102"/>
      <c r="D13" s="125"/>
      <c r="E13" s="126"/>
      <c r="F13" s="126"/>
      <c r="G13" s="126"/>
      <c r="H13" s="87"/>
      <c r="I13" s="88"/>
      <c r="J13" s="89">
        <f ca="1">SUM(INDIRECT("h8"):INDIRECT("h"&amp;ROW()))-SUM(INDIRECT("i8"):INDIRECT("i"&amp;ROW()))</f>
        <v>0</v>
      </c>
      <c r="K13" s="90"/>
      <c r="L13" s="88"/>
      <c r="M13" s="91">
        <f ca="1">SUM(INDIRECT("k8"):INDIRECT("k"&amp;ROW()))-SUM(INDIRECT("l8"):INDIRECT("l"&amp;ROW()))</f>
        <v>0</v>
      </c>
      <c r="N13" s="101"/>
      <c r="O13" s="118"/>
      <c r="P13" s="103"/>
    </row>
    <row r="14" spans="2:16" ht="34.5" customHeight="1">
      <c r="B14" s="114"/>
      <c r="C14" s="102"/>
      <c r="D14" s="125"/>
      <c r="E14" s="126"/>
      <c r="F14" s="126"/>
      <c r="G14" s="126"/>
      <c r="H14" s="87"/>
      <c r="I14" s="88"/>
      <c r="J14" s="89">
        <f ca="1">SUM(INDIRECT("h8"):INDIRECT("h"&amp;ROW()))-SUM(INDIRECT("i8"):INDIRECT("i"&amp;ROW()))</f>
        <v>0</v>
      </c>
      <c r="K14" s="90"/>
      <c r="L14" s="88"/>
      <c r="M14" s="91">
        <f ca="1">SUM(INDIRECT("k8"):INDIRECT("k"&amp;ROW()))-SUM(INDIRECT("l8"):INDIRECT("l"&amp;ROW()))</f>
        <v>0</v>
      </c>
      <c r="N14" s="101"/>
      <c r="O14" s="118"/>
      <c r="P14" s="103"/>
    </row>
    <row r="15" spans="2:16" ht="34.5" customHeight="1" thickBot="1">
      <c r="B15" s="115"/>
      <c r="C15" s="105"/>
      <c r="D15" s="164"/>
      <c r="E15" s="165"/>
      <c r="F15" s="165"/>
      <c r="G15" s="165"/>
      <c r="H15" s="92"/>
      <c r="I15" s="93"/>
      <c r="J15" s="94">
        <f ca="1">SUM(INDIRECT("h8"):INDIRECT("h"&amp;ROW()))-SUM(INDIRECT("i8"):INDIRECT("i"&amp;ROW()))</f>
        <v>0</v>
      </c>
      <c r="K15" s="95"/>
      <c r="L15" s="93"/>
      <c r="M15" s="96">
        <f ca="1">SUM(INDIRECT("k8"):INDIRECT("k"&amp;ROW()))-SUM(INDIRECT("l8"):INDIRECT("l"&amp;ROW()))</f>
        <v>0</v>
      </c>
      <c r="N15" s="104"/>
      <c r="O15" s="119"/>
      <c r="P15" s="106"/>
    </row>
    <row r="16" spans="2:16" ht="34.5" customHeight="1" thickBot="1" thickTop="1">
      <c r="B16" s="166" t="s">
        <v>13</v>
      </c>
      <c r="C16" s="167"/>
      <c r="D16" s="167"/>
      <c r="E16" s="167"/>
      <c r="F16" s="167"/>
      <c r="G16" s="167"/>
      <c r="H16" s="107">
        <f>SUM(H9:H15)</f>
        <v>0</v>
      </c>
      <c r="I16" s="108">
        <f>SUM(I9:I15)</f>
        <v>0</v>
      </c>
      <c r="J16" s="109"/>
      <c r="K16" s="110">
        <f>SUM(K9:K15)</f>
        <v>0</v>
      </c>
      <c r="L16" s="111">
        <f>SUM(L9:L15)</f>
        <v>0</v>
      </c>
      <c r="M16" s="112"/>
      <c r="N16" s="9"/>
      <c r="O16" s="10"/>
      <c r="P16" s="11"/>
    </row>
    <row r="17" spans="2:16" ht="19.5" customHeight="1">
      <c r="B17" s="12" t="s">
        <v>14</v>
      </c>
      <c r="C17" s="12"/>
      <c r="D17" s="26"/>
      <c r="E17" s="26"/>
      <c r="F17" s="26"/>
      <c r="G17" s="26"/>
      <c r="H17" s="27"/>
      <c r="I17" s="27"/>
      <c r="J17" s="28"/>
      <c r="K17" s="28"/>
      <c r="L17" s="28"/>
      <c r="M17" s="28"/>
      <c r="N17" s="29"/>
      <c r="O17" s="29"/>
      <c r="P17" s="29"/>
    </row>
    <row r="18" spans="2:16" ht="19.5" customHeight="1">
      <c r="B18" s="12" t="s">
        <v>30</v>
      </c>
      <c r="C18" s="12"/>
      <c r="D18" s="26"/>
      <c r="E18" s="26"/>
      <c r="F18" s="26"/>
      <c r="G18" s="26"/>
      <c r="H18" s="27"/>
      <c r="I18" s="27"/>
      <c r="J18" s="28"/>
      <c r="K18" s="28"/>
      <c r="L18" s="28"/>
      <c r="M18" s="28"/>
      <c r="N18" s="29"/>
      <c r="O18" s="29"/>
      <c r="P18" s="29"/>
    </row>
    <row r="19" spans="2:16" ht="19.5" customHeight="1">
      <c r="B19" s="40" t="s">
        <v>17</v>
      </c>
      <c r="C19" s="12"/>
      <c r="D19" s="26"/>
      <c r="E19" s="26"/>
      <c r="F19" s="26"/>
      <c r="G19" s="26"/>
      <c r="H19" s="27"/>
      <c r="I19" s="27"/>
      <c r="J19" s="28"/>
      <c r="K19" s="28"/>
      <c r="L19" s="28"/>
      <c r="M19" s="28"/>
      <c r="N19" s="29"/>
      <c r="O19" s="29"/>
      <c r="P19" s="29"/>
    </row>
    <row r="20" spans="2:16" ht="12.75">
      <c r="B20" s="40"/>
      <c r="C20" s="12"/>
      <c r="D20" s="26"/>
      <c r="E20" s="26"/>
      <c r="F20" s="26"/>
      <c r="G20" s="26"/>
      <c r="H20" s="27"/>
      <c r="I20" s="27"/>
      <c r="J20" s="28"/>
      <c r="K20" s="28"/>
      <c r="L20" s="28"/>
      <c r="M20" s="28"/>
      <c r="N20" s="29"/>
      <c r="O20" s="29"/>
      <c r="P20" s="29"/>
    </row>
    <row r="21" spans="2:16" ht="23.25" customHeight="1">
      <c r="B21" s="168" t="s">
        <v>18</v>
      </c>
      <c r="C21" s="168" t="s">
        <v>19</v>
      </c>
      <c r="D21" s="170" t="s">
        <v>46</v>
      </c>
      <c r="E21" s="171"/>
      <c r="F21" s="171"/>
      <c r="G21" s="172"/>
      <c r="H21" s="173" t="s">
        <v>20</v>
      </c>
      <c r="I21" s="174"/>
      <c r="J21" s="174"/>
      <c r="K21" s="174"/>
      <c r="L21" s="174"/>
      <c r="M21" s="174"/>
      <c r="N21" s="174"/>
      <c r="O21" s="174"/>
      <c r="P21" s="175"/>
    </row>
    <row r="22" spans="2:16" ht="23.25" customHeight="1">
      <c r="B22" s="169"/>
      <c r="C22" s="169"/>
      <c r="D22" s="179" t="s">
        <v>47</v>
      </c>
      <c r="E22" s="180"/>
      <c r="F22" s="181" t="s">
        <v>48</v>
      </c>
      <c r="G22" s="182"/>
      <c r="H22" s="176"/>
      <c r="I22" s="177"/>
      <c r="J22" s="177"/>
      <c r="K22" s="177"/>
      <c r="L22" s="177"/>
      <c r="M22" s="177"/>
      <c r="N22" s="177"/>
      <c r="O22" s="177"/>
      <c r="P22" s="178"/>
    </row>
    <row r="23" spans="2:16" ht="23.25" customHeight="1">
      <c r="B23" s="123">
        <v>1</v>
      </c>
      <c r="C23" s="123" t="s">
        <v>21</v>
      </c>
      <c r="D23" s="183">
        <f>SUMIF(C9:C15,1,I9:I15)</f>
        <v>0</v>
      </c>
      <c r="E23" s="184"/>
      <c r="F23" s="183">
        <f>+SUMIF(C9:C15,1,L9:L15)</f>
        <v>0</v>
      </c>
      <c r="G23" s="184"/>
      <c r="H23" s="185" t="s">
        <v>22</v>
      </c>
      <c r="I23" s="186"/>
      <c r="J23" s="186"/>
      <c r="K23" s="186"/>
      <c r="L23" s="186"/>
      <c r="M23" s="186"/>
      <c r="N23" s="186"/>
      <c r="O23" s="186"/>
      <c r="P23" s="187"/>
    </row>
    <row r="24" spans="2:16" ht="23.25" customHeight="1">
      <c r="B24" s="123">
        <v>2</v>
      </c>
      <c r="C24" s="123" t="s">
        <v>23</v>
      </c>
      <c r="D24" s="183">
        <f>SUMIF(C9:C15,2,I9:I15)</f>
        <v>0</v>
      </c>
      <c r="E24" s="184"/>
      <c r="F24" s="183">
        <f>+SUMIF(C9:C15,2,L9:L15)</f>
        <v>0</v>
      </c>
      <c r="G24" s="184"/>
      <c r="H24" s="185" t="s">
        <v>24</v>
      </c>
      <c r="I24" s="186"/>
      <c r="J24" s="186"/>
      <c r="K24" s="186"/>
      <c r="L24" s="186"/>
      <c r="M24" s="186"/>
      <c r="N24" s="186"/>
      <c r="O24" s="186"/>
      <c r="P24" s="187"/>
    </row>
    <row r="25" spans="2:16" ht="23.25" customHeight="1">
      <c r="B25" s="123">
        <v>3</v>
      </c>
      <c r="C25" s="123" t="s">
        <v>25</v>
      </c>
      <c r="D25" s="183">
        <f>SUMIF(C9:C15,3,I9:I15)</f>
        <v>0</v>
      </c>
      <c r="E25" s="184"/>
      <c r="F25" s="183">
        <f>+SUMIF(C9:C15,3,L9:L15)</f>
        <v>0</v>
      </c>
      <c r="G25" s="184"/>
      <c r="H25" s="185" t="s">
        <v>26</v>
      </c>
      <c r="I25" s="186"/>
      <c r="J25" s="186"/>
      <c r="K25" s="186"/>
      <c r="L25" s="186"/>
      <c r="M25" s="186"/>
      <c r="N25" s="186"/>
      <c r="O25" s="186"/>
      <c r="P25" s="187"/>
    </row>
    <row r="26" spans="2:16" ht="23.25" customHeight="1">
      <c r="B26" s="122">
        <v>4</v>
      </c>
      <c r="C26" s="122" t="s">
        <v>27</v>
      </c>
      <c r="D26" s="183">
        <f>SUMIF(C9:C15,4,I9:I15)</f>
        <v>0</v>
      </c>
      <c r="E26" s="184"/>
      <c r="F26" s="183">
        <f>+SUMIF(C9:C15,4,L9:L15)</f>
        <v>0</v>
      </c>
      <c r="G26" s="184"/>
      <c r="H26" s="185" t="s">
        <v>28</v>
      </c>
      <c r="I26" s="186"/>
      <c r="J26" s="186"/>
      <c r="K26" s="186"/>
      <c r="L26" s="186"/>
      <c r="M26" s="186"/>
      <c r="N26" s="186"/>
      <c r="O26" s="186"/>
      <c r="P26" s="187"/>
    </row>
    <row r="27" spans="2:16" ht="23.25" customHeight="1">
      <c r="B27" s="41"/>
      <c r="C27" s="41"/>
      <c r="D27" s="42"/>
      <c r="E27" s="42"/>
      <c r="F27" s="42"/>
      <c r="G27" s="38"/>
      <c r="H27" s="38"/>
      <c r="I27" s="38"/>
      <c r="J27" s="38"/>
      <c r="K27" s="38"/>
      <c r="L27" s="38"/>
      <c r="M27" s="38"/>
      <c r="N27" s="38"/>
      <c r="O27" s="38"/>
      <c r="P27" s="38"/>
    </row>
    <row r="28" spans="1:255" ht="23.25" customHeight="1">
      <c r="A28" s="13"/>
      <c r="B28" s="14" t="s">
        <v>52</v>
      </c>
      <c r="C28" s="15"/>
      <c r="D28" s="15"/>
      <c r="E28" s="15"/>
      <c r="F28" s="15"/>
      <c r="G28" s="15"/>
      <c r="H28" s="15"/>
      <c r="I28" s="16" t="s">
        <v>0</v>
      </c>
      <c r="J28" s="30"/>
      <c r="K28" s="15"/>
      <c r="L28" s="15"/>
      <c r="M28" s="17"/>
      <c r="N28" s="31"/>
      <c r="O28" s="15"/>
      <c r="P28" s="15"/>
      <c r="Q28" s="15"/>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0" ht="30" customHeight="1">
      <c r="A29" s="13"/>
      <c r="B29" s="188" t="s">
        <v>15</v>
      </c>
      <c r="C29" s="189"/>
      <c r="D29" s="190" t="s">
        <v>7</v>
      </c>
      <c r="E29" s="191"/>
      <c r="F29" s="191"/>
      <c r="G29" s="192"/>
      <c r="H29" s="193" t="s">
        <v>48</v>
      </c>
      <c r="I29" s="193"/>
      <c r="J29" s="15"/>
      <c r="K29" s="18"/>
      <c r="L29" s="18"/>
      <c r="M29" s="13"/>
      <c r="N29" s="13"/>
      <c r="O29" s="13"/>
      <c r="P29" s="13"/>
      <c r="Q29" s="13"/>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row>
    <row r="30" spans="1:250" ht="23.25" customHeight="1">
      <c r="A30" s="13"/>
      <c r="B30" s="199" t="s">
        <v>16</v>
      </c>
      <c r="C30" s="200"/>
      <c r="D30" s="201"/>
      <c r="E30" s="202"/>
      <c r="F30" s="202"/>
      <c r="G30" s="203"/>
      <c r="H30" s="201"/>
      <c r="I30" s="203"/>
      <c r="J30" s="19"/>
      <c r="K30" s="18"/>
      <c r="L30" s="18"/>
      <c r="M30" s="13"/>
      <c r="N30" s="13"/>
      <c r="O30" s="13"/>
      <c r="P30" s="13"/>
      <c r="Q30" s="13"/>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row>
    <row r="31" spans="1:250" ht="23.25" customHeight="1" thickBot="1">
      <c r="A31" s="13"/>
      <c r="B31" s="204" t="s">
        <v>51</v>
      </c>
      <c r="C31" s="205"/>
      <c r="D31" s="206">
        <f ca="1">INDIRECT("j"&amp;COUNTA(J9:J15)+8)</f>
        <v>0</v>
      </c>
      <c r="E31" s="207"/>
      <c r="F31" s="207"/>
      <c r="G31" s="208"/>
      <c r="H31" s="206">
        <f ca="1">INDIRECT("m"&amp;COUNTA(M9:M15)+8)</f>
        <v>0</v>
      </c>
      <c r="I31" s="208"/>
      <c r="J31" s="19"/>
      <c r="K31" s="18"/>
      <c r="L31" s="18"/>
      <c r="M31" s="13"/>
      <c r="N31" s="13"/>
      <c r="O31" s="13"/>
      <c r="P31" s="13"/>
      <c r="Q31" s="13"/>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row>
    <row r="32" spans="1:250" ht="23.25" customHeight="1" thickTop="1">
      <c r="A32" s="13"/>
      <c r="B32" s="194" t="s">
        <v>13</v>
      </c>
      <c r="C32" s="195"/>
      <c r="D32" s="196">
        <f>D31+D30</f>
        <v>0</v>
      </c>
      <c r="E32" s="197"/>
      <c r="F32" s="197"/>
      <c r="G32" s="198"/>
      <c r="H32" s="196">
        <f>H31+H30</f>
        <v>0</v>
      </c>
      <c r="I32" s="198"/>
      <c r="J32" s="32"/>
      <c r="K32" s="33"/>
      <c r="L32" s="20"/>
      <c r="M32" s="13"/>
      <c r="N32" s="13"/>
      <c r="O32" s="13"/>
      <c r="P32" s="13"/>
      <c r="Q32" s="13"/>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row>
    <row r="33" spans="2:16" ht="12.75">
      <c r="B33" s="12"/>
      <c r="C33" s="12"/>
      <c r="D33" s="26"/>
      <c r="E33" s="26"/>
      <c r="F33" s="26"/>
      <c r="G33" s="26"/>
      <c r="H33" s="27"/>
      <c r="I33" s="27"/>
      <c r="J33" s="28"/>
      <c r="K33" s="28"/>
      <c r="L33" s="28"/>
      <c r="M33" s="28"/>
      <c r="N33" s="29"/>
      <c r="O33" s="29"/>
      <c r="P33" s="29"/>
    </row>
    <row r="35" spans="16:18" ht="12.75">
      <c r="P35" s="25"/>
      <c r="Q35" s="38"/>
      <c r="R35" s="38"/>
    </row>
    <row r="36" spans="16:18" ht="12.75">
      <c r="P36" s="25"/>
      <c r="Q36" s="38"/>
      <c r="R36" s="38"/>
    </row>
    <row r="37" spans="16:18" ht="12.75">
      <c r="P37" s="25"/>
      <c r="Q37" s="38"/>
      <c r="R37" s="38"/>
    </row>
    <row r="38" spans="16:18" ht="12.75">
      <c r="P38" s="25"/>
      <c r="Q38" s="39"/>
      <c r="R38" s="39"/>
    </row>
    <row r="39" spans="16:18" ht="12.75">
      <c r="P39" s="25"/>
      <c r="Q39" s="38"/>
      <c r="R39" s="38"/>
    </row>
    <row r="40" spans="2:16" ht="12.75">
      <c r="B40" s="12"/>
      <c r="C40" s="12"/>
      <c r="D40" s="26"/>
      <c r="E40" s="26"/>
      <c r="F40" s="26"/>
      <c r="G40" s="26"/>
      <c r="H40" s="27"/>
      <c r="I40" s="27"/>
      <c r="J40" s="28"/>
      <c r="K40" s="28"/>
      <c r="L40" s="28"/>
      <c r="M40" s="28"/>
      <c r="N40" s="29"/>
      <c r="O40" s="29"/>
      <c r="P40" s="29"/>
    </row>
    <row r="41" spans="1:256" ht="15.75">
      <c r="A41" s="34"/>
      <c r="B41" s="21"/>
      <c r="C41" s="21"/>
      <c r="D41" s="22"/>
      <c r="E41" s="22"/>
      <c r="F41" s="22"/>
      <c r="G41" s="22"/>
      <c r="H41" s="22"/>
      <c r="I41" s="21"/>
      <c r="J41" s="21"/>
      <c r="K41" s="21"/>
      <c r="L41" s="21"/>
      <c r="M41" s="21"/>
      <c r="N41" s="21"/>
      <c r="O41" s="21"/>
      <c r="P41" s="35"/>
      <c r="Q41" s="34"/>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2:3" ht="14.25">
      <c r="B42" s="1"/>
      <c r="C42" s="1"/>
    </row>
  </sheetData>
  <sheetProtection/>
  <mergeCells count="55">
    <mergeCell ref="B32:C32"/>
    <mergeCell ref="D32:G32"/>
    <mergeCell ref="H32:I32"/>
    <mergeCell ref="B30:C30"/>
    <mergeCell ref="D30:G30"/>
    <mergeCell ref="H30:I30"/>
    <mergeCell ref="B31:C31"/>
    <mergeCell ref="D31:G31"/>
    <mergeCell ref="H31:I31"/>
    <mergeCell ref="D26:E26"/>
    <mergeCell ref="F26:G26"/>
    <mergeCell ref="H26:P26"/>
    <mergeCell ref="B29:C29"/>
    <mergeCell ref="D29:G29"/>
    <mergeCell ref="H29:I29"/>
    <mergeCell ref="D24:E24"/>
    <mergeCell ref="F24:G24"/>
    <mergeCell ref="H24:P24"/>
    <mergeCell ref="D25:E25"/>
    <mergeCell ref="F25:G25"/>
    <mergeCell ref="H25:P25"/>
    <mergeCell ref="H21:P22"/>
    <mergeCell ref="D22:E22"/>
    <mergeCell ref="F22:G22"/>
    <mergeCell ref="D23:E23"/>
    <mergeCell ref="F23:G23"/>
    <mergeCell ref="H23:P23"/>
    <mergeCell ref="D9:G9"/>
    <mergeCell ref="D10:G10"/>
    <mergeCell ref="D11:G11"/>
    <mergeCell ref="D15:G15"/>
    <mergeCell ref="B16:G16"/>
    <mergeCell ref="B21:B22"/>
    <mergeCell ref="C21:C22"/>
    <mergeCell ref="D21:G21"/>
    <mergeCell ref="D12:G12"/>
    <mergeCell ref="D13:G13"/>
    <mergeCell ref="O6:O8"/>
    <mergeCell ref="P6:P8"/>
    <mergeCell ref="H7:H8"/>
    <mergeCell ref="I7:I8"/>
    <mergeCell ref="J7:J8"/>
    <mergeCell ref="K7:K8"/>
    <mergeCell ref="L7:L8"/>
    <mergeCell ref="M7:M8"/>
    <mergeCell ref="D14:G14"/>
    <mergeCell ref="B4:G4"/>
    <mergeCell ref="B2:P2"/>
    <mergeCell ref="M4:P4"/>
    <mergeCell ref="B6:B8"/>
    <mergeCell ref="C6:C8"/>
    <mergeCell ref="D6:G8"/>
    <mergeCell ref="H6:J6"/>
    <mergeCell ref="K6:M6"/>
    <mergeCell ref="N6:N8"/>
  </mergeCells>
  <dataValidations count="1">
    <dataValidation type="list" allowBlank="1" showInputMessage="1" showErrorMessage="1" sqref="C9:C15">
      <formula1>$B$23:$B$27</formula1>
    </dataValidation>
  </dataValidations>
  <printOptions/>
  <pageMargins left="0.7" right="0.7" top="0.75" bottom="0.75" header="0.3" footer="0.3"/>
  <pageSetup horizontalDpi="600" verticalDpi="600" orientation="landscape" paperSize="9" scale="70" r:id="rId1"/>
  <rowBreaks count="1" manualBreakCount="1">
    <brk id="19" max="255" man="1"/>
  </rowBreaks>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IV46"/>
  <sheetViews>
    <sheetView tabSelected="1" view="pageBreakPreview" zoomScale="70" zoomScaleNormal="70" zoomScaleSheetLayoutView="70" zoomScalePageLayoutView="0" workbookViewId="0" topLeftCell="A1">
      <selection activeCell="B4" sqref="B4:G4"/>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3" width="15.625" style="23" customWidth="1"/>
    <col min="14" max="14" width="7.625" style="23" customWidth="1"/>
    <col min="15" max="15" width="10.625" style="23" customWidth="1"/>
    <col min="16" max="16" width="17.125" style="23" customWidth="1"/>
    <col min="17" max="17" width="1.625" style="23" customWidth="1"/>
    <col min="18" max="41" width="9.00390625" style="25" customWidth="1"/>
    <col min="42" max="16384" width="9.00390625" style="23" customWidth="1"/>
  </cols>
  <sheetData>
    <row r="1" spans="1:256" ht="24">
      <c r="A1" s="3"/>
      <c r="B1" s="124" t="s">
        <v>49</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5"/>
      <c r="AK1" s="5"/>
      <c r="AL1" s="5"/>
      <c r="AM1" s="5"/>
      <c r="AN1" s="5"/>
      <c r="AO1" s="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4">
      <c r="A2" s="3"/>
      <c r="B2" s="128" t="s">
        <v>3</v>
      </c>
      <c r="C2" s="128"/>
      <c r="D2" s="128"/>
      <c r="E2" s="128"/>
      <c r="F2" s="128"/>
      <c r="G2" s="128"/>
      <c r="H2" s="128"/>
      <c r="I2" s="128"/>
      <c r="J2" s="128"/>
      <c r="K2" s="128"/>
      <c r="L2" s="128"/>
      <c r="M2" s="128"/>
      <c r="N2" s="128"/>
      <c r="O2" s="128"/>
      <c r="P2" s="128"/>
      <c r="Q2" s="6"/>
      <c r="R2" s="6"/>
      <c r="S2" s="6"/>
      <c r="T2" s="6"/>
      <c r="U2" s="6"/>
      <c r="V2" s="6"/>
      <c r="W2" s="6"/>
      <c r="X2" s="6"/>
      <c r="Y2" s="6"/>
      <c r="Z2" s="6"/>
      <c r="AA2" s="6"/>
      <c r="AB2" s="6"/>
      <c r="AC2" s="6"/>
      <c r="AD2" s="7"/>
      <c r="AE2" s="7"/>
      <c r="AF2" s="7"/>
      <c r="AG2" s="7"/>
      <c r="AH2" s="7"/>
      <c r="AI2" s="7"/>
      <c r="AJ2" s="5"/>
      <c r="AK2" s="5"/>
      <c r="AL2" s="5"/>
      <c r="AM2" s="5"/>
      <c r="AN2" s="5"/>
      <c r="AO2" s="5"/>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4">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5"/>
      <c r="AE3" s="5"/>
      <c r="AF3" s="5"/>
      <c r="AG3" s="5"/>
      <c r="AH3" s="5"/>
      <c r="AI3" s="5"/>
      <c r="AJ3" s="5"/>
      <c r="AK3" s="5"/>
      <c r="AL3" s="5"/>
      <c r="AM3" s="5"/>
      <c r="AN3" s="5"/>
      <c r="AO3" s="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 r="A4" s="3"/>
      <c r="B4" s="127" t="s">
        <v>54</v>
      </c>
      <c r="C4" s="127"/>
      <c r="D4" s="127"/>
      <c r="E4" s="127"/>
      <c r="F4" s="127"/>
      <c r="G4" s="127"/>
      <c r="H4" s="37"/>
      <c r="I4" s="37"/>
      <c r="J4" s="37"/>
      <c r="K4" s="3"/>
      <c r="L4" s="120" t="s">
        <v>2</v>
      </c>
      <c r="M4" s="129"/>
      <c r="N4" s="129"/>
      <c r="O4" s="129"/>
      <c r="P4" s="129"/>
      <c r="Q4" s="8"/>
      <c r="R4" s="2"/>
      <c r="S4" s="2"/>
      <c r="T4" s="2"/>
      <c r="U4" s="2"/>
      <c r="V4" s="2"/>
      <c r="W4" s="2"/>
      <c r="X4" s="2"/>
      <c r="Y4" s="2"/>
      <c r="Z4" s="2"/>
      <c r="AA4" s="2"/>
      <c r="AB4" s="2"/>
      <c r="AC4" s="2"/>
      <c r="AD4" s="5"/>
      <c r="AE4" s="5"/>
      <c r="AF4" s="5"/>
      <c r="AG4" s="5"/>
      <c r="AH4" s="5"/>
      <c r="AI4" s="5"/>
      <c r="AJ4" s="5"/>
      <c r="AK4" s="5"/>
      <c r="AL4" s="5"/>
      <c r="AM4" s="5"/>
      <c r="AN4" s="5"/>
      <c r="AO4" s="5"/>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5"/>
      <c r="R5" s="5"/>
      <c r="S5" s="5"/>
      <c r="T5" s="5"/>
      <c r="U5" s="8"/>
      <c r="V5" s="8"/>
      <c r="W5" s="8"/>
      <c r="X5" s="8"/>
      <c r="Y5" s="8"/>
      <c r="Z5" s="8"/>
      <c r="AA5" s="8"/>
      <c r="AB5" s="8"/>
      <c r="AC5" s="8"/>
      <c r="AD5" s="5"/>
      <c r="AE5" s="5"/>
      <c r="AF5" s="5"/>
      <c r="AG5" s="5"/>
      <c r="AH5" s="5"/>
      <c r="AI5" s="5"/>
      <c r="AJ5" s="5"/>
      <c r="AK5" s="5"/>
      <c r="AL5" s="5"/>
      <c r="AM5" s="5"/>
      <c r="AN5" s="5"/>
      <c r="AO5" s="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7" ht="36.75" customHeight="1">
      <c r="B6" s="130" t="s">
        <v>4</v>
      </c>
      <c r="C6" s="133" t="s">
        <v>5</v>
      </c>
      <c r="D6" s="136" t="s">
        <v>6</v>
      </c>
      <c r="E6" s="137"/>
      <c r="F6" s="137"/>
      <c r="G6" s="137"/>
      <c r="H6" s="142" t="s">
        <v>7</v>
      </c>
      <c r="I6" s="143"/>
      <c r="J6" s="144"/>
      <c r="K6" s="145" t="s">
        <v>8</v>
      </c>
      <c r="L6" s="145"/>
      <c r="M6" s="145"/>
      <c r="N6" s="146" t="s">
        <v>9</v>
      </c>
      <c r="O6" s="149" t="s">
        <v>10</v>
      </c>
      <c r="P6" s="152" t="s">
        <v>1</v>
      </c>
      <c r="Q6" s="24"/>
    </row>
    <row r="7" spans="2:16" ht="19.5" customHeight="1">
      <c r="B7" s="131"/>
      <c r="C7" s="134"/>
      <c r="D7" s="138"/>
      <c r="E7" s="139"/>
      <c r="F7" s="139"/>
      <c r="G7" s="139"/>
      <c r="H7" s="155" t="s">
        <v>11</v>
      </c>
      <c r="I7" s="157" t="s">
        <v>29</v>
      </c>
      <c r="J7" s="158" t="s">
        <v>12</v>
      </c>
      <c r="K7" s="160" t="s">
        <v>11</v>
      </c>
      <c r="L7" s="157" t="s">
        <v>29</v>
      </c>
      <c r="M7" s="162" t="s">
        <v>12</v>
      </c>
      <c r="N7" s="147"/>
      <c r="O7" s="150"/>
      <c r="P7" s="153"/>
    </row>
    <row r="8" spans="2:16" ht="19.5" customHeight="1" thickBot="1">
      <c r="B8" s="132"/>
      <c r="C8" s="135"/>
      <c r="D8" s="140"/>
      <c r="E8" s="141"/>
      <c r="F8" s="141"/>
      <c r="G8" s="141"/>
      <c r="H8" s="156"/>
      <c r="I8" s="135"/>
      <c r="J8" s="159"/>
      <c r="K8" s="161"/>
      <c r="L8" s="135"/>
      <c r="M8" s="163"/>
      <c r="N8" s="148"/>
      <c r="O8" s="151"/>
      <c r="P8" s="154"/>
    </row>
    <row r="9" spans="2:16" ht="34.5" customHeight="1" thickTop="1">
      <c r="B9" s="113"/>
      <c r="C9" s="98"/>
      <c r="D9" s="209"/>
      <c r="E9" s="210"/>
      <c r="F9" s="210"/>
      <c r="G9" s="210"/>
      <c r="H9" s="82"/>
      <c r="I9" s="83"/>
      <c r="J9" s="84">
        <f ca="1">SUM(INDIRECT("h8"):INDIRECT("h"&amp;ROW()))-SUM(INDIRECT("i8"):INDIRECT("i"&amp;ROW()))</f>
        <v>0</v>
      </c>
      <c r="K9" s="85"/>
      <c r="L9" s="83"/>
      <c r="M9" s="86">
        <f ca="1">SUM(INDIRECT("k8"):INDIRECT("k"&amp;ROW()))-SUM(INDIRECT("l8"):INDIRECT("l"&amp;ROW()))</f>
        <v>0</v>
      </c>
      <c r="N9" s="97"/>
      <c r="O9" s="116"/>
      <c r="P9" s="99"/>
    </row>
    <row r="10" spans="2:16" ht="34.5" customHeight="1">
      <c r="B10" s="113"/>
      <c r="C10" s="98"/>
      <c r="D10" s="125"/>
      <c r="E10" s="126"/>
      <c r="F10" s="126"/>
      <c r="G10" s="211"/>
      <c r="H10" s="82"/>
      <c r="I10" s="83"/>
      <c r="J10" s="84">
        <f ca="1">SUM(INDIRECT("h8"):INDIRECT("h"&amp;ROW()))-SUM(INDIRECT("i8"):INDIRECT("i"&amp;ROW()))</f>
        <v>0</v>
      </c>
      <c r="K10" s="85"/>
      <c r="L10" s="83"/>
      <c r="M10" s="86">
        <f ca="1">SUM(INDIRECT("k8"):INDIRECT("k"&amp;ROW()))-SUM(INDIRECT("l8"):INDIRECT("l"&amp;ROW()))</f>
        <v>0</v>
      </c>
      <c r="N10" s="97"/>
      <c r="O10" s="117"/>
      <c r="P10" s="100"/>
    </row>
    <row r="11" spans="2:16" ht="34.5" customHeight="1">
      <c r="B11" s="113"/>
      <c r="C11" s="98"/>
      <c r="D11" s="125"/>
      <c r="E11" s="126"/>
      <c r="F11" s="126"/>
      <c r="G11" s="126"/>
      <c r="H11" s="82"/>
      <c r="I11" s="83"/>
      <c r="J11" s="84">
        <f ca="1">SUM(INDIRECT("h8"):INDIRECT("h"&amp;ROW()))-SUM(INDIRECT("i8"):INDIRECT("i"&amp;ROW()))</f>
        <v>0</v>
      </c>
      <c r="K11" s="85"/>
      <c r="L11" s="83"/>
      <c r="M11" s="86">
        <f ca="1">SUM(INDIRECT("k8"):INDIRECT("k"&amp;ROW()))-SUM(INDIRECT("l8"):INDIRECT("l"&amp;ROW()))</f>
        <v>0</v>
      </c>
      <c r="N11" s="97"/>
      <c r="O11" s="117"/>
      <c r="P11" s="100"/>
    </row>
    <row r="12" spans="2:16" ht="34.5" customHeight="1">
      <c r="B12" s="113"/>
      <c r="C12" s="98"/>
      <c r="D12" s="125"/>
      <c r="E12" s="126"/>
      <c r="F12" s="126"/>
      <c r="G12" s="211"/>
      <c r="H12" s="82"/>
      <c r="I12" s="83"/>
      <c r="J12" s="84">
        <f ca="1">SUM(INDIRECT("h8"):INDIRECT("h"&amp;ROW()))-SUM(INDIRECT("i8"):INDIRECT("i"&amp;ROW()))</f>
        <v>0</v>
      </c>
      <c r="K12" s="85"/>
      <c r="L12" s="83"/>
      <c r="M12" s="86">
        <f ca="1">SUM(INDIRECT("k8"):INDIRECT("k"&amp;ROW()))-SUM(INDIRECT("l8"):INDIRECT("l"&amp;ROW()))</f>
        <v>0</v>
      </c>
      <c r="N12" s="97"/>
      <c r="O12" s="117"/>
      <c r="P12" s="100"/>
    </row>
    <row r="13" spans="2:16" ht="34.5" customHeight="1">
      <c r="B13" s="113"/>
      <c r="C13" s="98"/>
      <c r="D13" s="125"/>
      <c r="E13" s="126"/>
      <c r="F13" s="126"/>
      <c r="G13" s="211"/>
      <c r="H13" s="82"/>
      <c r="I13" s="83"/>
      <c r="J13" s="84">
        <f ca="1">SUM(INDIRECT("h8"):INDIRECT("h"&amp;ROW()))-SUM(INDIRECT("i8"):INDIRECT("i"&amp;ROW()))</f>
        <v>0</v>
      </c>
      <c r="K13" s="85"/>
      <c r="L13" s="83"/>
      <c r="M13" s="86">
        <f ca="1">SUM(INDIRECT("k8"):INDIRECT("k"&amp;ROW()))-SUM(INDIRECT("l8"):INDIRECT("l"&amp;ROW()))</f>
        <v>0</v>
      </c>
      <c r="N13" s="97"/>
      <c r="O13" s="117"/>
      <c r="P13" s="100"/>
    </row>
    <row r="14" spans="2:16" ht="34.5" customHeight="1">
      <c r="B14" s="113"/>
      <c r="C14" s="98"/>
      <c r="D14" s="125"/>
      <c r="E14" s="126"/>
      <c r="F14" s="126"/>
      <c r="G14" s="126"/>
      <c r="H14" s="82"/>
      <c r="I14" s="83"/>
      <c r="J14" s="84">
        <f ca="1">SUM(INDIRECT("h8"):INDIRECT("h"&amp;ROW()))-SUM(INDIRECT("i8"):INDIRECT("i"&amp;ROW()))</f>
        <v>0</v>
      </c>
      <c r="K14" s="85"/>
      <c r="L14" s="83"/>
      <c r="M14" s="86">
        <f ca="1">SUM(INDIRECT("k8"):INDIRECT("k"&amp;ROW()))-SUM(INDIRECT("l8"):INDIRECT("l"&amp;ROW()))</f>
        <v>0</v>
      </c>
      <c r="N14" s="97"/>
      <c r="O14" s="117"/>
      <c r="P14" s="100"/>
    </row>
    <row r="15" spans="2:16" ht="34.5" customHeight="1">
      <c r="B15" s="113"/>
      <c r="C15" s="98"/>
      <c r="D15" s="125"/>
      <c r="E15" s="126"/>
      <c r="F15" s="126"/>
      <c r="G15" s="126"/>
      <c r="H15" s="82"/>
      <c r="I15" s="83"/>
      <c r="J15" s="84">
        <f ca="1">SUM(INDIRECT("h8"):INDIRECT("h"&amp;ROW()))-SUM(INDIRECT("i8"):INDIRECT("i"&amp;ROW()))</f>
        <v>0</v>
      </c>
      <c r="K15" s="85"/>
      <c r="L15" s="83"/>
      <c r="M15" s="86">
        <f ca="1">SUM(INDIRECT("k8"):INDIRECT("k"&amp;ROW()))-SUM(INDIRECT("l8"):INDIRECT("l"&amp;ROW()))</f>
        <v>0</v>
      </c>
      <c r="N15" s="97"/>
      <c r="O15" s="117"/>
      <c r="P15" s="100"/>
    </row>
    <row r="16" spans="2:16" ht="34.5" customHeight="1">
      <c r="B16" s="113"/>
      <c r="C16" s="98"/>
      <c r="D16" s="125"/>
      <c r="E16" s="126"/>
      <c r="F16" s="126"/>
      <c r="G16" s="126"/>
      <c r="H16" s="82"/>
      <c r="I16" s="83"/>
      <c r="J16" s="84">
        <f ca="1">SUM(INDIRECT("h8"):INDIRECT("h"&amp;ROW()))-SUM(INDIRECT("i8"):INDIRECT("i"&amp;ROW()))</f>
        <v>0</v>
      </c>
      <c r="K16" s="85"/>
      <c r="L16" s="83"/>
      <c r="M16" s="86">
        <f ca="1">SUM(INDIRECT("k8"):INDIRECT("k"&amp;ROW()))-SUM(INDIRECT("l8"):INDIRECT("l"&amp;ROW()))</f>
        <v>0</v>
      </c>
      <c r="N16" s="97"/>
      <c r="O16" s="117"/>
      <c r="P16" s="100"/>
    </row>
    <row r="17" spans="2:16" ht="34.5" customHeight="1">
      <c r="B17" s="114"/>
      <c r="C17" s="102"/>
      <c r="D17" s="125"/>
      <c r="E17" s="126"/>
      <c r="F17" s="126"/>
      <c r="G17" s="126"/>
      <c r="H17" s="87"/>
      <c r="I17" s="88"/>
      <c r="J17" s="89">
        <f ca="1">SUM(INDIRECT("h8"):INDIRECT("h"&amp;ROW()))-SUM(INDIRECT("i8"):INDIRECT("i"&amp;ROW()))</f>
        <v>0</v>
      </c>
      <c r="K17" s="90"/>
      <c r="L17" s="88"/>
      <c r="M17" s="91">
        <f ca="1">SUM(INDIRECT("k8"):INDIRECT("k"&amp;ROW()))-SUM(INDIRECT("l8"):INDIRECT("l"&amp;ROW()))</f>
        <v>0</v>
      </c>
      <c r="N17" s="101"/>
      <c r="O17" s="118"/>
      <c r="P17" s="103"/>
    </row>
    <row r="18" spans="2:16" ht="34.5" customHeight="1">
      <c r="B18" s="114"/>
      <c r="C18" s="102"/>
      <c r="D18" s="125"/>
      <c r="E18" s="126"/>
      <c r="F18" s="126"/>
      <c r="G18" s="126"/>
      <c r="H18" s="87"/>
      <c r="I18" s="88"/>
      <c r="J18" s="89">
        <f ca="1">SUM(INDIRECT("h8"):INDIRECT("h"&amp;ROW()))-SUM(INDIRECT("i8"):INDIRECT("i"&amp;ROW()))</f>
        <v>0</v>
      </c>
      <c r="K18" s="90"/>
      <c r="L18" s="88"/>
      <c r="M18" s="91">
        <f ca="1">SUM(INDIRECT("k8"):INDIRECT("k"&amp;ROW()))-SUM(INDIRECT("l8"):INDIRECT("l"&amp;ROW()))</f>
        <v>0</v>
      </c>
      <c r="N18" s="101"/>
      <c r="O18" s="118"/>
      <c r="P18" s="103"/>
    </row>
    <row r="19" spans="2:16" ht="34.5" customHeight="1" thickBot="1">
      <c r="B19" s="115"/>
      <c r="C19" s="105"/>
      <c r="D19" s="164"/>
      <c r="E19" s="165"/>
      <c r="F19" s="165"/>
      <c r="G19" s="165"/>
      <c r="H19" s="92"/>
      <c r="I19" s="93"/>
      <c r="J19" s="94">
        <f ca="1">SUM(INDIRECT("h8"):INDIRECT("h"&amp;ROW()))-SUM(INDIRECT("i8"):INDIRECT("i"&amp;ROW()))</f>
        <v>0</v>
      </c>
      <c r="K19" s="95"/>
      <c r="L19" s="93"/>
      <c r="M19" s="96">
        <f ca="1">SUM(INDIRECT("k8"):INDIRECT("k"&amp;ROW()))-SUM(INDIRECT("l8"):INDIRECT("l"&amp;ROW()))</f>
        <v>0</v>
      </c>
      <c r="N19" s="104"/>
      <c r="O19" s="119"/>
      <c r="P19" s="106"/>
    </row>
    <row r="20" spans="2:16" ht="34.5" customHeight="1" thickBot="1" thickTop="1">
      <c r="B20" s="166" t="s">
        <v>13</v>
      </c>
      <c r="C20" s="167"/>
      <c r="D20" s="167"/>
      <c r="E20" s="167"/>
      <c r="F20" s="167"/>
      <c r="G20" s="167"/>
      <c r="H20" s="107">
        <f>SUM(H9:H19)</f>
        <v>0</v>
      </c>
      <c r="I20" s="108">
        <f>SUM(I9:I19)</f>
        <v>0</v>
      </c>
      <c r="J20" s="109"/>
      <c r="K20" s="110">
        <f>SUM(K9:K19)</f>
        <v>0</v>
      </c>
      <c r="L20" s="111">
        <f>SUM(L9:L19)</f>
        <v>0</v>
      </c>
      <c r="M20" s="112"/>
      <c r="N20" s="9"/>
      <c r="O20" s="10"/>
      <c r="P20" s="11"/>
    </row>
    <row r="21" spans="2:16" ht="19.5" customHeight="1">
      <c r="B21" s="12" t="s">
        <v>14</v>
      </c>
      <c r="C21" s="12"/>
      <c r="D21" s="26"/>
      <c r="E21" s="26"/>
      <c r="F21" s="26"/>
      <c r="G21" s="26"/>
      <c r="H21" s="27"/>
      <c r="I21" s="27"/>
      <c r="J21" s="28"/>
      <c r="K21" s="28"/>
      <c r="L21" s="28"/>
      <c r="M21" s="28"/>
      <c r="N21" s="29"/>
      <c r="O21" s="29"/>
      <c r="P21" s="29"/>
    </row>
    <row r="22" spans="2:16" ht="19.5" customHeight="1">
      <c r="B22" s="12" t="s">
        <v>30</v>
      </c>
      <c r="C22" s="12"/>
      <c r="D22" s="26"/>
      <c r="E22" s="26"/>
      <c r="F22" s="26"/>
      <c r="G22" s="26"/>
      <c r="H22" s="27"/>
      <c r="I22" s="27"/>
      <c r="J22" s="28"/>
      <c r="K22" s="28"/>
      <c r="L22" s="28"/>
      <c r="M22" s="28"/>
      <c r="N22" s="29"/>
      <c r="O22" s="29"/>
      <c r="P22" s="29"/>
    </row>
    <row r="23" spans="2:16" ht="19.5" customHeight="1">
      <c r="B23" s="40" t="s">
        <v>17</v>
      </c>
      <c r="C23" s="12"/>
      <c r="D23" s="26"/>
      <c r="E23" s="26"/>
      <c r="F23" s="26"/>
      <c r="G23" s="26"/>
      <c r="H23" s="27"/>
      <c r="I23" s="27"/>
      <c r="J23" s="28"/>
      <c r="K23" s="28"/>
      <c r="L23" s="28"/>
      <c r="M23" s="28"/>
      <c r="N23" s="29"/>
      <c r="O23" s="29"/>
      <c r="P23" s="29"/>
    </row>
    <row r="24" spans="2:16" ht="12.75">
      <c r="B24" s="40"/>
      <c r="C24" s="12"/>
      <c r="D24" s="26"/>
      <c r="E24" s="26"/>
      <c r="F24" s="26"/>
      <c r="G24" s="26"/>
      <c r="H24" s="27"/>
      <c r="I24" s="27"/>
      <c r="J24" s="28"/>
      <c r="K24" s="28"/>
      <c r="L24" s="28"/>
      <c r="M24" s="28"/>
      <c r="N24" s="29"/>
      <c r="O24" s="29"/>
      <c r="P24" s="29"/>
    </row>
    <row r="25" spans="2:16" ht="23.25" customHeight="1">
      <c r="B25" s="168" t="s">
        <v>18</v>
      </c>
      <c r="C25" s="168" t="s">
        <v>19</v>
      </c>
      <c r="D25" s="170" t="s">
        <v>46</v>
      </c>
      <c r="E25" s="171"/>
      <c r="F25" s="171"/>
      <c r="G25" s="172"/>
      <c r="H25" s="173" t="s">
        <v>20</v>
      </c>
      <c r="I25" s="174"/>
      <c r="J25" s="174"/>
      <c r="K25" s="174"/>
      <c r="L25" s="174"/>
      <c r="M25" s="174"/>
      <c r="N25" s="174"/>
      <c r="O25" s="174"/>
      <c r="P25" s="175"/>
    </row>
    <row r="26" spans="2:16" ht="23.25" customHeight="1">
      <c r="B26" s="169"/>
      <c r="C26" s="169"/>
      <c r="D26" s="179" t="s">
        <v>47</v>
      </c>
      <c r="E26" s="180"/>
      <c r="F26" s="181" t="s">
        <v>48</v>
      </c>
      <c r="G26" s="182"/>
      <c r="H26" s="176"/>
      <c r="I26" s="177"/>
      <c r="J26" s="177"/>
      <c r="K26" s="177"/>
      <c r="L26" s="177"/>
      <c r="M26" s="177"/>
      <c r="N26" s="177"/>
      <c r="O26" s="177"/>
      <c r="P26" s="178"/>
    </row>
    <row r="27" spans="2:16" ht="23.25" customHeight="1">
      <c r="B27" s="123">
        <v>1</v>
      </c>
      <c r="C27" s="123" t="s">
        <v>21</v>
      </c>
      <c r="D27" s="183">
        <f>SUMIF(C9:C19,1,I9:I19)</f>
        <v>0</v>
      </c>
      <c r="E27" s="184"/>
      <c r="F27" s="183">
        <f>+SUMIF(C9:C19,1,L9:L19)</f>
        <v>0</v>
      </c>
      <c r="G27" s="184"/>
      <c r="H27" s="185" t="s">
        <v>22</v>
      </c>
      <c r="I27" s="186"/>
      <c r="J27" s="186"/>
      <c r="K27" s="186"/>
      <c r="L27" s="186"/>
      <c r="M27" s="186"/>
      <c r="N27" s="186"/>
      <c r="O27" s="186"/>
      <c r="P27" s="187"/>
    </row>
    <row r="28" spans="2:16" ht="23.25" customHeight="1">
      <c r="B28" s="123">
        <v>2</v>
      </c>
      <c r="C28" s="123" t="s">
        <v>23</v>
      </c>
      <c r="D28" s="183">
        <f>SUMIF(C9:C19,2,I9:I19)</f>
        <v>0</v>
      </c>
      <c r="E28" s="184"/>
      <c r="F28" s="183">
        <f>+SUMIF(C9:C19,2,L9:L19)</f>
        <v>0</v>
      </c>
      <c r="G28" s="184"/>
      <c r="H28" s="185" t="s">
        <v>24</v>
      </c>
      <c r="I28" s="186"/>
      <c r="J28" s="186"/>
      <c r="K28" s="186"/>
      <c r="L28" s="186"/>
      <c r="M28" s="186"/>
      <c r="N28" s="186"/>
      <c r="O28" s="186"/>
      <c r="P28" s="187"/>
    </row>
    <row r="29" spans="2:16" ht="23.25" customHeight="1">
      <c r="B29" s="123">
        <v>3</v>
      </c>
      <c r="C29" s="123" t="s">
        <v>25</v>
      </c>
      <c r="D29" s="183">
        <f>SUMIF(C9:C19,3,I9:I19)</f>
        <v>0</v>
      </c>
      <c r="E29" s="184"/>
      <c r="F29" s="183">
        <f>+SUMIF(C9:C19,3,L9:L19)</f>
        <v>0</v>
      </c>
      <c r="G29" s="184"/>
      <c r="H29" s="185" t="s">
        <v>26</v>
      </c>
      <c r="I29" s="186"/>
      <c r="J29" s="186"/>
      <c r="K29" s="186"/>
      <c r="L29" s="186"/>
      <c r="M29" s="186"/>
      <c r="N29" s="186"/>
      <c r="O29" s="186"/>
      <c r="P29" s="187"/>
    </row>
    <row r="30" spans="2:16" ht="23.25" customHeight="1">
      <c r="B30" s="122">
        <v>4</v>
      </c>
      <c r="C30" s="122" t="s">
        <v>27</v>
      </c>
      <c r="D30" s="183">
        <f>SUMIF(C9:C19,4,I9:I19)</f>
        <v>0</v>
      </c>
      <c r="E30" s="184"/>
      <c r="F30" s="183">
        <f>+SUMIF(C9:C19,4,L9:L19)</f>
        <v>0</v>
      </c>
      <c r="G30" s="184"/>
      <c r="H30" s="185" t="s">
        <v>28</v>
      </c>
      <c r="I30" s="186"/>
      <c r="J30" s="186"/>
      <c r="K30" s="186"/>
      <c r="L30" s="186"/>
      <c r="M30" s="186"/>
      <c r="N30" s="186"/>
      <c r="O30" s="186"/>
      <c r="P30" s="187"/>
    </row>
    <row r="31" spans="2:16" ht="23.25" customHeight="1">
      <c r="B31" s="41"/>
      <c r="C31" s="41"/>
      <c r="D31" s="42"/>
      <c r="E31" s="42"/>
      <c r="F31" s="42"/>
      <c r="G31" s="38"/>
      <c r="H31" s="38"/>
      <c r="I31" s="38"/>
      <c r="J31" s="38"/>
      <c r="K31" s="38"/>
      <c r="L31" s="38"/>
      <c r="M31" s="38"/>
      <c r="N31" s="38"/>
      <c r="O31" s="38"/>
      <c r="P31" s="38"/>
    </row>
    <row r="32" spans="1:255" ht="23.25" customHeight="1">
      <c r="A32" s="13"/>
      <c r="B32" s="14" t="s">
        <v>52</v>
      </c>
      <c r="C32" s="15"/>
      <c r="D32" s="15"/>
      <c r="E32" s="15"/>
      <c r="F32" s="15"/>
      <c r="G32" s="15"/>
      <c r="H32" s="15"/>
      <c r="I32" s="16" t="s">
        <v>0</v>
      </c>
      <c r="J32" s="30"/>
      <c r="K32" s="15"/>
      <c r="L32" s="15"/>
      <c r="M32" s="17"/>
      <c r="N32" s="31"/>
      <c r="O32" s="15"/>
      <c r="P32" s="15"/>
      <c r="Q32" s="15"/>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0" ht="23.25" customHeight="1">
      <c r="A33" s="13"/>
      <c r="B33" s="188" t="s">
        <v>15</v>
      </c>
      <c r="C33" s="189"/>
      <c r="D33" s="190" t="s">
        <v>7</v>
      </c>
      <c r="E33" s="191"/>
      <c r="F33" s="191"/>
      <c r="G33" s="192"/>
      <c r="H33" s="193" t="s">
        <v>48</v>
      </c>
      <c r="I33" s="193"/>
      <c r="J33" s="15"/>
      <c r="K33" s="18"/>
      <c r="L33" s="18"/>
      <c r="M33" s="13"/>
      <c r="N33" s="13"/>
      <c r="O33" s="13"/>
      <c r="P33" s="13"/>
      <c r="Q33" s="13"/>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row>
    <row r="34" spans="1:250" ht="23.25" customHeight="1">
      <c r="A34" s="13"/>
      <c r="B34" s="199" t="s">
        <v>16</v>
      </c>
      <c r="C34" s="200"/>
      <c r="D34" s="201"/>
      <c r="E34" s="202"/>
      <c r="F34" s="202"/>
      <c r="G34" s="203"/>
      <c r="H34" s="201"/>
      <c r="I34" s="203"/>
      <c r="J34" s="19"/>
      <c r="K34" s="18"/>
      <c r="L34" s="18"/>
      <c r="M34" s="13"/>
      <c r="N34" s="13"/>
      <c r="O34" s="13"/>
      <c r="P34" s="13"/>
      <c r="Q34" s="13"/>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row>
    <row r="35" spans="1:250" ht="23.25" customHeight="1" thickBot="1">
      <c r="A35" s="13"/>
      <c r="B35" s="204" t="s">
        <v>51</v>
      </c>
      <c r="C35" s="205"/>
      <c r="D35" s="206">
        <f ca="1">INDIRECT("j"&amp;COUNTA(J9:J19)+8)</f>
        <v>0</v>
      </c>
      <c r="E35" s="207"/>
      <c r="F35" s="207"/>
      <c r="G35" s="208"/>
      <c r="H35" s="206">
        <f ca="1">INDIRECT("m"&amp;COUNTA(M9:M19)+8)</f>
        <v>0</v>
      </c>
      <c r="I35" s="208"/>
      <c r="J35" s="19"/>
      <c r="K35" s="18"/>
      <c r="L35" s="18"/>
      <c r="M35" s="13"/>
      <c r="N35" s="13"/>
      <c r="O35" s="13"/>
      <c r="P35" s="13"/>
      <c r="Q35" s="13"/>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row>
    <row r="36" spans="1:250" ht="23.25" customHeight="1" thickTop="1">
      <c r="A36" s="13"/>
      <c r="B36" s="194" t="s">
        <v>13</v>
      </c>
      <c r="C36" s="195"/>
      <c r="D36" s="196">
        <f>D35+D34</f>
        <v>0</v>
      </c>
      <c r="E36" s="197"/>
      <c r="F36" s="197"/>
      <c r="G36" s="198"/>
      <c r="H36" s="196">
        <f>H35+H34</f>
        <v>0</v>
      </c>
      <c r="I36" s="198"/>
      <c r="J36" s="32"/>
      <c r="K36" s="33"/>
      <c r="L36" s="20"/>
      <c r="M36" s="13"/>
      <c r="N36" s="13"/>
      <c r="O36" s="13"/>
      <c r="P36" s="13"/>
      <c r="Q36" s="13"/>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row>
    <row r="37" spans="2:16" ht="12.75">
      <c r="B37" s="12"/>
      <c r="C37" s="12"/>
      <c r="D37" s="26"/>
      <c r="E37" s="26"/>
      <c r="F37" s="26"/>
      <c r="G37" s="26"/>
      <c r="H37" s="27"/>
      <c r="I37" s="27"/>
      <c r="J37" s="28"/>
      <c r="K37" s="28"/>
      <c r="L37" s="28"/>
      <c r="M37" s="28"/>
      <c r="N37" s="29"/>
      <c r="O37" s="29"/>
      <c r="P37" s="29"/>
    </row>
    <row r="39" spans="16:18" ht="12.75">
      <c r="P39" s="25"/>
      <c r="Q39" s="38"/>
      <c r="R39" s="38"/>
    </row>
    <row r="40" spans="16:18" ht="12.75">
      <c r="P40" s="25"/>
      <c r="Q40" s="38"/>
      <c r="R40" s="38"/>
    </row>
    <row r="41" spans="16:18" ht="12.75">
      <c r="P41" s="25"/>
      <c r="Q41" s="38"/>
      <c r="R41" s="38"/>
    </row>
    <row r="42" spans="16:18" ht="12.75">
      <c r="P42" s="25"/>
      <c r="Q42" s="39"/>
      <c r="R42" s="39"/>
    </row>
    <row r="43" spans="16:18" ht="12.75">
      <c r="P43" s="25"/>
      <c r="Q43" s="38"/>
      <c r="R43" s="38"/>
    </row>
    <row r="44" spans="2:16" ht="12.75">
      <c r="B44" s="12"/>
      <c r="C44" s="12"/>
      <c r="D44" s="26"/>
      <c r="E44" s="26"/>
      <c r="F44" s="26"/>
      <c r="G44" s="26"/>
      <c r="H44" s="27"/>
      <c r="I44" s="27"/>
      <c r="J44" s="28"/>
      <c r="K44" s="28"/>
      <c r="L44" s="28"/>
      <c r="M44" s="28"/>
      <c r="N44" s="29"/>
      <c r="O44" s="29"/>
      <c r="P44" s="29"/>
    </row>
    <row r="45" spans="1:256" ht="15.75">
      <c r="A45" s="34"/>
      <c r="B45" s="21"/>
      <c r="C45" s="21"/>
      <c r="D45" s="22"/>
      <c r="E45" s="22"/>
      <c r="F45" s="22"/>
      <c r="G45" s="22"/>
      <c r="H45" s="22"/>
      <c r="I45" s="21"/>
      <c r="J45" s="21"/>
      <c r="K45" s="21"/>
      <c r="L45" s="21"/>
      <c r="M45" s="21"/>
      <c r="N45" s="21"/>
      <c r="O45" s="21"/>
      <c r="P45" s="35"/>
      <c r="Q45" s="34"/>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row>
    <row r="46" spans="2:3" ht="14.25">
      <c r="B46" s="1"/>
      <c r="C46" s="1"/>
    </row>
  </sheetData>
  <sheetProtection/>
  <mergeCells count="59">
    <mergeCell ref="B35:C35"/>
    <mergeCell ref="D35:G35"/>
    <mergeCell ref="H35:I35"/>
    <mergeCell ref="B36:C36"/>
    <mergeCell ref="D36:G36"/>
    <mergeCell ref="H36:I36"/>
    <mergeCell ref="B33:C33"/>
    <mergeCell ref="D33:G33"/>
    <mergeCell ref="H33:I33"/>
    <mergeCell ref="B34:C34"/>
    <mergeCell ref="D34:G34"/>
    <mergeCell ref="H34:I34"/>
    <mergeCell ref="D29:E29"/>
    <mergeCell ref="F29:G29"/>
    <mergeCell ref="H29:P29"/>
    <mergeCell ref="D30:E30"/>
    <mergeCell ref="F30:G30"/>
    <mergeCell ref="H30:P30"/>
    <mergeCell ref="D27:E27"/>
    <mergeCell ref="F27:G27"/>
    <mergeCell ref="H27:P27"/>
    <mergeCell ref="D28:E28"/>
    <mergeCell ref="F28:G28"/>
    <mergeCell ref="H28:P28"/>
    <mergeCell ref="B25:B26"/>
    <mergeCell ref="C25:C26"/>
    <mergeCell ref="D25:G25"/>
    <mergeCell ref="H25:P26"/>
    <mergeCell ref="D26:E26"/>
    <mergeCell ref="F26:G26"/>
    <mergeCell ref="D15:G15"/>
    <mergeCell ref="D16:G16"/>
    <mergeCell ref="D17:G17"/>
    <mergeCell ref="D18:G18"/>
    <mergeCell ref="D19:G19"/>
    <mergeCell ref="B20:G20"/>
    <mergeCell ref="D9:G9"/>
    <mergeCell ref="D10:G10"/>
    <mergeCell ref="D11:G11"/>
    <mergeCell ref="D12:G12"/>
    <mergeCell ref="D13:G13"/>
    <mergeCell ref="D14:G14"/>
    <mergeCell ref="P6:P8"/>
    <mergeCell ref="H7:H8"/>
    <mergeCell ref="I7:I8"/>
    <mergeCell ref="J7:J8"/>
    <mergeCell ref="K7:K8"/>
    <mergeCell ref="L7:L8"/>
    <mergeCell ref="M7:M8"/>
    <mergeCell ref="B4:G4"/>
    <mergeCell ref="B2:P2"/>
    <mergeCell ref="M4:P4"/>
    <mergeCell ref="B6:B8"/>
    <mergeCell ref="C6:C8"/>
    <mergeCell ref="D6:G8"/>
    <mergeCell ref="H6:J6"/>
    <mergeCell ref="K6:M6"/>
    <mergeCell ref="N6:N8"/>
    <mergeCell ref="O6:O8"/>
  </mergeCells>
  <dataValidations count="1">
    <dataValidation type="list" allowBlank="1" showInputMessage="1" showErrorMessage="1" sqref="C9:C19">
      <formula1>$B$27:$B$31</formula1>
    </dataValidation>
  </dataValidations>
  <printOptions/>
  <pageMargins left="0.7" right="0.7" top="0.75" bottom="0.75" header="0.3" footer="0.3"/>
  <pageSetup horizontalDpi="600" verticalDpi="600" orientation="landscape" paperSize="9" scale="70" r:id="rId4"/>
  <rowBreaks count="1" manualBreakCount="1">
    <brk id="23" max="255" man="1"/>
  </rowBreaks>
  <colBreaks count="1" manualBreakCount="1">
    <brk id="17"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V51"/>
  <sheetViews>
    <sheetView view="pageBreakPreview" zoomScale="70" zoomScaleNormal="70" zoomScaleSheetLayoutView="70" zoomScalePageLayoutView="0" workbookViewId="0" topLeftCell="A1">
      <selection activeCell="B4" sqref="B4:G4"/>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3" width="15.625" style="23" customWidth="1"/>
    <col min="14" max="14" width="7.625" style="23" customWidth="1"/>
    <col min="15" max="15" width="10.625" style="23" customWidth="1"/>
    <col min="16" max="16" width="17.125" style="23" customWidth="1"/>
    <col min="17" max="17" width="1.625" style="23" customWidth="1"/>
    <col min="18" max="41" width="9.00390625" style="25" customWidth="1"/>
    <col min="42" max="16384" width="9.00390625" style="23" customWidth="1"/>
  </cols>
  <sheetData>
    <row r="1" spans="1:256" ht="24">
      <c r="A1" s="3"/>
      <c r="B1" s="124" t="s">
        <v>49</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5"/>
      <c r="AK1" s="5"/>
      <c r="AL1" s="5"/>
      <c r="AM1" s="5"/>
      <c r="AN1" s="5"/>
      <c r="AO1" s="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4">
      <c r="A2" s="3"/>
      <c r="B2" s="128" t="s">
        <v>50</v>
      </c>
      <c r="C2" s="128"/>
      <c r="D2" s="128"/>
      <c r="E2" s="128"/>
      <c r="F2" s="128"/>
      <c r="G2" s="128"/>
      <c r="H2" s="128"/>
      <c r="I2" s="128"/>
      <c r="J2" s="128"/>
      <c r="K2" s="128"/>
      <c r="L2" s="128"/>
      <c r="M2" s="128"/>
      <c r="N2" s="128"/>
      <c r="O2" s="128"/>
      <c r="P2" s="128"/>
      <c r="Q2" s="6"/>
      <c r="R2" s="6"/>
      <c r="S2" s="6"/>
      <c r="T2" s="6"/>
      <c r="U2" s="6"/>
      <c r="V2" s="6"/>
      <c r="W2" s="6"/>
      <c r="X2" s="6"/>
      <c r="Y2" s="6"/>
      <c r="Z2" s="6"/>
      <c r="AA2" s="6"/>
      <c r="AB2" s="6"/>
      <c r="AC2" s="6"/>
      <c r="AD2" s="7"/>
      <c r="AE2" s="7"/>
      <c r="AF2" s="7"/>
      <c r="AG2" s="7"/>
      <c r="AH2" s="7"/>
      <c r="AI2" s="7"/>
      <c r="AJ2" s="5"/>
      <c r="AK2" s="5"/>
      <c r="AL2" s="5"/>
      <c r="AM2" s="5"/>
      <c r="AN2" s="5"/>
      <c r="AO2" s="5"/>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4">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5"/>
      <c r="AE3" s="5"/>
      <c r="AF3" s="5"/>
      <c r="AG3" s="5"/>
      <c r="AH3" s="5"/>
      <c r="AI3" s="5"/>
      <c r="AJ3" s="5"/>
      <c r="AK3" s="5"/>
      <c r="AL3" s="5"/>
      <c r="AM3" s="5"/>
      <c r="AN3" s="5"/>
      <c r="AO3" s="5"/>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 r="A4" s="3"/>
      <c r="B4" s="127" t="s">
        <v>54</v>
      </c>
      <c r="C4" s="127"/>
      <c r="D4" s="127"/>
      <c r="E4" s="127"/>
      <c r="F4" s="127"/>
      <c r="G4" s="127"/>
      <c r="H4" s="37"/>
      <c r="I4" s="37"/>
      <c r="J4" s="37"/>
      <c r="K4" s="3"/>
      <c r="L4" s="120" t="s">
        <v>2</v>
      </c>
      <c r="M4" s="212" t="s">
        <v>45</v>
      </c>
      <c r="N4" s="212"/>
      <c r="O4" s="212"/>
      <c r="P4" s="212"/>
      <c r="Q4" s="8"/>
      <c r="R4" s="2"/>
      <c r="S4" s="2"/>
      <c r="T4" s="2"/>
      <c r="U4" s="2"/>
      <c r="V4" s="2"/>
      <c r="W4" s="2"/>
      <c r="X4" s="2"/>
      <c r="Y4" s="2"/>
      <c r="Z4" s="2"/>
      <c r="AA4" s="2"/>
      <c r="AB4" s="2"/>
      <c r="AC4" s="2"/>
      <c r="AD4" s="5"/>
      <c r="AE4" s="5"/>
      <c r="AF4" s="5"/>
      <c r="AG4" s="5"/>
      <c r="AH4" s="5"/>
      <c r="AI4" s="5"/>
      <c r="AJ4" s="5"/>
      <c r="AK4" s="5"/>
      <c r="AL4" s="5"/>
      <c r="AM4" s="5"/>
      <c r="AN4" s="5"/>
      <c r="AO4" s="5"/>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5"/>
      <c r="R5" s="5"/>
      <c r="S5" s="5"/>
      <c r="T5" s="5"/>
      <c r="U5" s="8"/>
      <c r="V5" s="8"/>
      <c r="W5" s="8"/>
      <c r="X5" s="8"/>
      <c r="Y5" s="8"/>
      <c r="Z5" s="8"/>
      <c r="AA5" s="8"/>
      <c r="AB5" s="8"/>
      <c r="AC5" s="8"/>
      <c r="AD5" s="5"/>
      <c r="AE5" s="5"/>
      <c r="AF5" s="5"/>
      <c r="AG5" s="5"/>
      <c r="AH5" s="5"/>
      <c r="AI5" s="5"/>
      <c r="AJ5" s="5"/>
      <c r="AK5" s="5"/>
      <c r="AL5" s="5"/>
      <c r="AM5" s="5"/>
      <c r="AN5" s="5"/>
      <c r="AO5" s="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7" ht="36.75" customHeight="1">
      <c r="B6" s="130" t="s">
        <v>4</v>
      </c>
      <c r="C6" s="133" t="s">
        <v>5</v>
      </c>
      <c r="D6" s="136" t="s">
        <v>6</v>
      </c>
      <c r="E6" s="137"/>
      <c r="F6" s="137"/>
      <c r="G6" s="137"/>
      <c r="H6" s="142" t="s">
        <v>7</v>
      </c>
      <c r="I6" s="143"/>
      <c r="J6" s="144"/>
      <c r="K6" s="145" t="s">
        <v>8</v>
      </c>
      <c r="L6" s="145"/>
      <c r="M6" s="145"/>
      <c r="N6" s="146" t="s">
        <v>9</v>
      </c>
      <c r="O6" s="149" t="s">
        <v>10</v>
      </c>
      <c r="P6" s="152" t="s">
        <v>1</v>
      </c>
      <c r="Q6" s="24"/>
    </row>
    <row r="7" spans="2:16" ht="19.5" customHeight="1">
      <c r="B7" s="131"/>
      <c r="C7" s="134"/>
      <c r="D7" s="138"/>
      <c r="E7" s="139"/>
      <c r="F7" s="139"/>
      <c r="G7" s="139"/>
      <c r="H7" s="155" t="s">
        <v>11</v>
      </c>
      <c r="I7" s="157" t="s">
        <v>29</v>
      </c>
      <c r="J7" s="158" t="s">
        <v>12</v>
      </c>
      <c r="K7" s="160" t="s">
        <v>11</v>
      </c>
      <c r="L7" s="157" t="s">
        <v>29</v>
      </c>
      <c r="M7" s="162" t="s">
        <v>12</v>
      </c>
      <c r="N7" s="147"/>
      <c r="O7" s="150"/>
      <c r="P7" s="153"/>
    </row>
    <row r="8" spans="2:16" ht="19.5" customHeight="1" thickBot="1">
      <c r="B8" s="132"/>
      <c r="C8" s="135"/>
      <c r="D8" s="140"/>
      <c r="E8" s="141"/>
      <c r="F8" s="141"/>
      <c r="G8" s="141"/>
      <c r="H8" s="156"/>
      <c r="I8" s="135"/>
      <c r="J8" s="159"/>
      <c r="K8" s="161"/>
      <c r="L8" s="135"/>
      <c r="M8" s="163"/>
      <c r="N8" s="148"/>
      <c r="O8" s="151"/>
      <c r="P8" s="154"/>
    </row>
    <row r="9" spans="2:16" ht="34.5" customHeight="1" thickTop="1">
      <c r="B9" s="43">
        <v>41762</v>
      </c>
      <c r="C9" s="44"/>
      <c r="D9" s="213" t="s">
        <v>31</v>
      </c>
      <c r="E9" s="214"/>
      <c r="F9" s="214"/>
      <c r="G9" s="215"/>
      <c r="H9" s="51">
        <v>5553016</v>
      </c>
      <c r="I9" s="52"/>
      <c r="J9" s="84">
        <f ca="1">SUM(INDIRECT("h8"):INDIRECT("h"&amp;ROW()))-SUM(INDIRECT("i8"):INDIRECT("i"&amp;ROW()))</f>
        <v>5553016</v>
      </c>
      <c r="K9" s="61"/>
      <c r="L9" s="52"/>
      <c r="M9" s="86">
        <f ca="1">SUM(INDIRECT("k8"):INDIRECT("k"&amp;ROW()))-SUM(INDIRECT("l8"):INDIRECT("l"&amp;ROW()))</f>
        <v>0</v>
      </c>
      <c r="N9" s="67"/>
      <c r="O9" s="68"/>
      <c r="P9" s="69"/>
    </row>
    <row r="10" spans="2:16" ht="34.5" customHeight="1">
      <c r="B10" s="43">
        <v>41779</v>
      </c>
      <c r="C10" s="44"/>
      <c r="D10" s="216" t="s">
        <v>32</v>
      </c>
      <c r="E10" s="217"/>
      <c r="F10" s="217"/>
      <c r="G10" s="218"/>
      <c r="H10" s="51"/>
      <c r="I10" s="52"/>
      <c r="J10" s="84">
        <f ca="1">SUM(INDIRECT("h8"):INDIRECT("h"&amp;ROW()))-SUM(INDIRECT("i8"):INDIRECT("i"&amp;ROW()))</f>
        <v>5553016</v>
      </c>
      <c r="K10" s="61">
        <v>4992960</v>
      </c>
      <c r="L10" s="52"/>
      <c r="M10" s="86">
        <f ca="1">SUM(INDIRECT("k8"):INDIRECT("k"&amp;ROW()))-SUM(INDIRECT("l8"):INDIRECT("l"&amp;ROW()))</f>
        <v>4992960</v>
      </c>
      <c r="N10" s="70"/>
      <c r="O10" s="71"/>
      <c r="P10" s="72"/>
    </row>
    <row r="11" spans="2:16" ht="34.5" customHeight="1">
      <c r="B11" s="43">
        <v>41783</v>
      </c>
      <c r="C11" s="44"/>
      <c r="D11" s="216" t="s">
        <v>33</v>
      </c>
      <c r="E11" s="217"/>
      <c r="F11" s="217"/>
      <c r="G11" s="218"/>
      <c r="H11" s="51"/>
      <c r="I11" s="52"/>
      <c r="J11" s="84">
        <f ca="1">SUM(INDIRECT("h8"):INDIRECT("h"&amp;ROW()))-SUM(INDIRECT("i8"):INDIRECT("i"&amp;ROW()))</f>
        <v>5553016</v>
      </c>
      <c r="K11" s="61">
        <v>2497000</v>
      </c>
      <c r="L11" s="52"/>
      <c r="M11" s="86">
        <f ca="1">SUM(INDIRECT("k8"):INDIRECT("k"&amp;ROW()))-SUM(INDIRECT("l8"):INDIRECT("l"&amp;ROW()))</f>
        <v>7489960</v>
      </c>
      <c r="N11" s="70"/>
      <c r="O11" s="71"/>
      <c r="P11" s="72"/>
    </row>
    <row r="12" spans="2:16" ht="34.5" customHeight="1">
      <c r="B12" s="43">
        <v>41784</v>
      </c>
      <c r="C12" s="44">
        <v>2</v>
      </c>
      <c r="D12" s="216" t="s">
        <v>34</v>
      </c>
      <c r="E12" s="217"/>
      <c r="F12" s="217"/>
      <c r="G12" s="218"/>
      <c r="H12" s="51"/>
      <c r="I12" s="52">
        <v>20000</v>
      </c>
      <c r="J12" s="84">
        <f ca="1">SUM(INDIRECT("h8"):INDIRECT("h"&amp;ROW()))-SUM(INDIRECT("i8"):INDIRECT("i"&amp;ROW()))</f>
        <v>5533016</v>
      </c>
      <c r="K12" s="61"/>
      <c r="L12" s="52"/>
      <c r="M12" s="86">
        <f ca="1">SUM(INDIRECT("k8"):INDIRECT("k"&amp;ROW()))-SUM(INDIRECT("l8"):INDIRECT("l"&amp;ROW()))</f>
        <v>7489960</v>
      </c>
      <c r="N12" s="73">
        <v>1</v>
      </c>
      <c r="O12" s="71"/>
      <c r="P12" s="74" t="s">
        <v>35</v>
      </c>
    </row>
    <row r="13" spans="2:16" ht="34.5" customHeight="1">
      <c r="B13" s="45">
        <v>41815</v>
      </c>
      <c r="C13" s="46">
        <v>2</v>
      </c>
      <c r="D13" s="216" t="s">
        <v>43</v>
      </c>
      <c r="E13" s="217"/>
      <c r="F13" s="217"/>
      <c r="G13" s="218"/>
      <c r="H13" s="53"/>
      <c r="I13" s="54">
        <v>72610</v>
      </c>
      <c r="J13" s="84">
        <f ca="1">SUM(INDIRECT("h8"):INDIRECT("h"&amp;ROW()))-SUM(INDIRECT("i8"):INDIRECT("i"&amp;ROW()))</f>
        <v>5460406</v>
      </c>
      <c r="K13" s="62"/>
      <c r="L13" s="54"/>
      <c r="M13" s="86">
        <f ca="1">SUM(INDIRECT("k8"):INDIRECT("k"&amp;ROW()))-SUM(INDIRECT("l8"):INDIRECT("l"&amp;ROW()))</f>
        <v>7489960</v>
      </c>
      <c r="N13" s="75">
        <v>2</v>
      </c>
      <c r="O13" s="76">
        <v>41818</v>
      </c>
      <c r="P13" s="72"/>
    </row>
    <row r="14" spans="2:16" ht="34.5" customHeight="1">
      <c r="B14" s="45">
        <v>41856</v>
      </c>
      <c r="C14" s="46">
        <v>1</v>
      </c>
      <c r="D14" s="216" t="s">
        <v>36</v>
      </c>
      <c r="E14" s="217"/>
      <c r="F14" s="217"/>
      <c r="G14" s="218"/>
      <c r="H14" s="53"/>
      <c r="I14" s="54"/>
      <c r="J14" s="84">
        <f ca="1">SUM(INDIRECT("h8"):INDIRECT("h"&amp;ROW()))-SUM(INDIRECT("i8"):INDIRECT("i"&amp;ROW()))</f>
        <v>5460406</v>
      </c>
      <c r="K14" s="53"/>
      <c r="L14" s="54">
        <v>89428</v>
      </c>
      <c r="M14" s="86">
        <f ca="1">SUM(INDIRECT("k8"):INDIRECT("k"&amp;ROW()))-SUM(INDIRECT("l8"):INDIRECT("l"&amp;ROW()))</f>
        <v>7400532</v>
      </c>
      <c r="N14" s="75">
        <v>3</v>
      </c>
      <c r="O14" s="77">
        <v>41859</v>
      </c>
      <c r="P14" s="72"/>
    </row>
    <row r="15" spans="2:16" ht="34.5" customHeight="1">
      <c r="B15" s="113"/>
      <c r="C15" s="98"/>
      <c r="D15" s="125"/>
      <c r="E15" s="126"/>
      <c r="F15" s="126"/>
      <c r="G15" s="126"/>
      <c r="H15" s="55"/>
      <c r="I15" s="56">
        <v>3276000</v>
      </c>
      <c r="J15" s="84">
        <f ca="1">SUM(INDIRECT("h8"):INDIRECT("h"&amp;ROW()))-SUM(INDIRECT("i8"):INDIRECT("i"&amp;ROW()))</f>
        <v>2184406</v>
      </c>
      <c r="K15" s="63"/>
      <c r="L15" s="56">
        <v>5126000</v>
      </c>
      <c r="M15" s="86">
        <f ca="1">SUM(INDIRECT("k8"):INDIRECT("k"&amp;ROW()))-SUM(INDIRECT("l8"):INDIRECT("l"&amp;ROW()))</f>
        <v>2274532</v>
      </c>
      <c r="N15" s="70"/>
      <c r="O15" s="77"/>
      <c r="P15" s="69"/>
    </row>
    <row r="16" spans="2:16" ht="34.5" customHeight="1">
      <c r="B16" s="47">
        <v>41978</v>
      </c>
      <c r="C16" s="48">
        <v>3</v>
      </c>
      <c r="D16" s="216" t="s">
        <v>37</v>
      </c>
      <c r="E16" s="217"/>
      <c r="F16" s="217"/>
      <c r="G16" s="218"/>
      <c r="H16" s="57"/>
      <c r="I16" s="58"/>
      <c r="J16" s="84">
        <f ca="1">SUM(INDIRECT("h8"):INDIRECT("h"&amp;ROW()))-SUM(INDIRECT("i8"):INDIRECT("i"&amp;ROW()))</f>
        <v>2184406</v>
      </c>
      <c r="K16" s="64"/>
      <c r="L16" s="58">
        <v>1800000</v>
      </c>
      <c r="M16" s="86">
        <f ca="1">SUM(INDIRECT("k8"):INDIRECT("k"&amp;ROW()))-SUM(INDIRECT("l8"):INDIRECT("l"&amp;ROW()))</f>
        <v>474532</v>
      </c>
      <c r="N16" s="78">
        <v>4</v>
      </c>
      <c r="O16" s="79">
        <v>41871</v>
      </c>
      <c r="P16" s="69"/>
    </row>
    <row r="17" spans="2:16" ht="34.5" customHeight="1">
      <c r="B17" s="47">
        <v>41997</v>
      </c>
      <c r="C17" s="48">
        <v>1</v>
      </c>
      <c r="D17" s="224" t="s">
        <v>38</v>
      </c>
      <c r="E17" s="225"/>
      <c r="F17" s="225"/>
      <c r="G17" s="226"/>
      <c r="H17" s="57"/>
      <c r="I17" s="58">
        <v>1956000</v>
      </c>
      <c r="J17" s="84">
        <f ca="1">SUM(INDIRECT("h8"):INDIRECT("h"&amp;ROW()))-SUM(INDIRECT("i8"):INDIRECT("i"&amp;ROW()))</f>
        <v>228406</v>
      </c>
      <c r="K17" s="64"/>
      <c r="L17" s="58">
        <v>426000</v>
      </c>
      <c r="M17" s="86">
        <f ca="1">SUM(INDIRECT("k8"):INDIRECT("k"&amp;ROW()))-SUM(INDIRECT("l8"):INDIRECT("l"&amp;ROW()))</f>
        <v>48532</v>
      </c>
      <c r="N17" s="78">
        <v>5</v>
      </c>
      <c r="O17" s="68"/>
      <c r="P17" s="69"/>
    </row>
    <row r="18" spans="2:16" ht="34.5" customHeight="1">
      <c r="B18" s="47">
        <v>41997</v>
      </c>
      <c r="C18" s="48">
        <v>1</v>
      </c>
      <c r="D18" s="216" t="s">
        <v>39</v>
      </c>
      <c r="E18" s="217"/>
      <c r="F18" s="217"/>
      <c r="G18" s="218"/>
      <c r="H18" s="57">
        <v>58680</v>
      </c>
      <c r="I18" s="58"/>
      <c r="J18" s="84">
        <f ca="1">SUM(INDIRECT("h8"):INDIRECT("h"&amp;ROW()))-SUM(INDIRECT("i8"):INDIRECT("i"&amp;ROW()))</f>
        <v>287086</v>
      </c>
      <c r="K18" s="64">
        <v>12780</v>
      </c>
      <c r="L18" s="58"/>
      <c r="M18" s="86">
        <f ca="1">SUM(INDIRECT("k8"):INDIRECT("k"&amp;ROW()))-SUM(INDIRECT("l8"):INDIRECT("l"&amp;ROW()))</f>
        <v>61312</v>
      </c>
      <c r="N18" s="78"/>
      <c r="O18" s="68"/>
      <c r="P18" s="69"/>
    </row>
    <row r="19" spans="2:16" ht="34.5" customHeight="1">
      <c r="B19" s="47">
        <v>41649</v>
      </c>
      <c r="C19" s="48">
        <v>1</v>
      </c>
      <c r="D19" s="216" t="s">
        <v>40</v>
      </c>
      <c r="E19" s="217"/>
      <c r="F19" s="217"/>
      <c r="G19" s="218"/>
      <c r="H19" s="57">
        <v>-58680</v>
      </c>
      <c r="I19" s="58"/>
      <c r="J19" s="84">
        <f ca="1">SUM(INDIRECT("h8"):INDIRECT("h"&amp;ROW()))-SUM(INDIRECT("i8"):INDIRECT("i"&amp;ROW()))</f>
        <v>228406</v>
      </c>
      <c r="K19" s="64">
        <v>-12780</v>
      </c>
      <c r="L19" s="58"/>
      <c r="M19" s="86">
        <f ca="1">SUM(INDIRECT("k8"):INDIRECT("k"&amp;ROW()))-SUM(INDIRECT("l8"):INDIRECT("l"&amp;ROW()))</f>
        <v>48532</v>
      </c>
      <c r="N19" s="78"/>
      <c r="O19" s="68"/>
      <c r="P19" s="69"/>
    </row>
    <row r="20" spans="2:16" ht="34.5" customHeight="1">
      <c r="B20" s="47">
        <v>41698</v>
      </c>
      <c r="C20" s="48"/>
      <c r="D20" s="216" t="s">
        <v>41</v>
      </c>
      <c r="E20" s="217"/>
      <c r="F20" s="217"/>
      <c r="G20" s="218"/>
      <c r="H20" s="57">
        <v>194</v>
      </c>
      <c r="I20" s="58"/>
      <c r="J20" s="84">
        <f ca="1">SUM(INDIRECT("h8"):INDIRECT("h"&amp;ROW()))-SUM(INDIRECT("i8"):INDIRECT("i"&amp;ROW()))</f>
        <v>228600</v>
      </c>
      <c r="K20" s="64">
        <v>168</v>
      </c>
      <c r="L20" s="58"/>
      <c r="M20" s="86">
        <f ca="1">SUM(INDIRECT("k8"):INDIRECT("k"&amp;ROW()))-SUM(INDIRECT("l8"):INDIRECT("l"&amp;ROW()))</f>
        <v>48700</v>
      </c>
      <c r="N20" s="78"/>
      <c r="O20" s="68"/>
      <c r="P20" s="69"/>
    </row>
    <row r="21" spans="2:16" ht="34.5" customHeight="1">
      <c r="B21" s="47">
        <v>41728</v>
      </c>
      <c r="C21" s="48">
        <v>4</v>
      </c>
      <c r="D21" s="216" t="s">
        <v>42</v>
      </c>
      <c r="E21" s="217"/>
      <c r="F21" s="217"/>
      <c r="G21" s="218"/>
      <c r="H21" s="57"/>
      <c r="I21" s="58">
        <v>80000</v>
      </c>
      <c r="J21" s="84">
        <f ca="1">SUM(INDIRECT("h8"):INDIRECT("h"&amp;ROW()))-SUM(INDIRECT("i8"):INDIRECT("i"&amp;ROW()))</f>
        <v>148600</v>
      </c>
      <c r="K21" s="53"/>
      <c r="L21" s="54"/>
      <c r="M21" s="86">
        <f ca="1">SUM(INDIRECT("k8"):INDIRECT("k"&amp;ROW()))-SUM(INDIRECT("l8"):INDIRECT("l"&amp;ROW()))</f>
        <v>48700</v>
      </c>
      <c r="N21" s="75">
        <v>6</v>
      </c>
      <c r="O21" s="68"/>
      <c r="P21" s="69"/>
    </row>
    <row r="22" spans="2:16" ht="34.5" customHeight="1">
      <c r="B22" s="47">
        <v>41728</v>
      </c>
      <c r="C22" s="48">
        <v>4</v>
      </c>
      <c r="D22" s="216" t="s">
        <v>39</v>
      </c>
      <c r="E22" s="217"/>
      <c r="F22" s="217"/>
      <c r="G22" s="218"/>
      <c r="H22" s="57">
        <v>2400</v>
      </c>
      <c r="I22" s="58"/>
      <c r="J22" s="84">
        <f ca="1">SUM(INDIRECT("h8"):INDIRECT("h"&amp;ROW()))-SUM(INDIRECT("i8"):INDIRECT("i"&amp;ROW()))</f>
        <v>151000</v>
      </c>
      <c r="K22" s="63"/>
      <c r="L22" s="56"/>
      <c r="M22" s="86">
        <f ca="1">SUM(INDIRECT("k8"):INDIRECT("k"&amp;ROW()))-SUM(INDIRECT("l8"):INDIRECT("l"&amp;ROW()))</f>
        <v>48700</v>
      </c>
      <c r="N22" s="70"/>
      <c r="O22" s="68"/>
      <c r="P22" s="69"/>
    </row>
    <row r="23" spans="2:16" ht="34.5" customHeight="1" thickBot="1">
      <c r="B23" s="49">
        <v>41729</v>
      </c>
      <c r="C23" s="50"/>
      <c r="D23" s="219" t="s">
        <v>53</v>
      </c>
      <c r="E23" s="220"/>
      <c r="F23" s="220"/>
      <c r="G23" s="221"/>
      <c r="H23" s="59">
        <v>-2400</v>
      </c>
      <c r="I23" s="60"/>
      <c r="J23" s="84">
        <f ca="1">SUM(INDIRECT("h8"):INDIRECT("h"&amp;ROW()))-SUM(INDIRECT("i8"):INDIRECT("i"&amp;ROW()))</f>
        <v>148600</v>
      </c>
      <c r="K23" s="65"/>
      <c r="L23" s="66"/>
      <c r="M23" s="86">
        <f ca="1">SUM(INDIRECT("k8"):INDIRECT("k"&amp;ROW()))-SUM(INDIRECT("l8"):INDIRECT("l"&amp;ROW()))</f>
        <v>48700</v>
      </c>
      <c r="N23" s="80"/>
      <c r="O23" s="81"/>
      <c r="P23" s="121" t="s">
        <v>44</v>
      </c>
    </row>
    <row r="24" spans="2:16" ht="34.5" customHeight="1" thickBot="1" thickTop="1">
      <c r="B24" s="166" t="s">
        <v>13</v>
      </c>
      <c r="C24" s="167"/>
      <c r="D24" s="167"/>
      <c r="E24" s="167"/>
      <c r="F24" s="167"/>
      <c r="G24" s="167"/>
      <c r="H24" s="107">
        <f>SUM(H9:H23)</f>
        <v>5553210</v>
      </c>
      <c r="I24" s="108">
        <f>SUM(I9:I23)</f>
        <v>5404610</v>
      </c>
      <c r="J24" s="109"/>
      <c r="K24" s="110">
        <f>SUM(K9:K23)</f>
        <v>7490128</v>
      </c>
      <c r="L24" s="111">
        <f>SUM(L9:L23)</f>
        <v>7441428</v>
      </c>
      <c r="M24" s="112"/>
      <c r="N24" s="9"/>
      <c r="O24" s="10"/>
      <c r="P24" s="11"/>
    </row>
    <row r="25" spans="2:16" ht="19.5" customHeight="1">
      <c r="B25" s="12" t="s">
        <v>14</v>
      </c>
      <c r="C25" s="12"/>
      <c r="D25" s="26"/>
      <c r="E25" s="26"/>
      <c r="F25" s="26"/>
      <c r="G25" s="26"/>
      <c r="H25" s="27"/>
      <c r="I25" s="27"/>
      <c r="J25" s="28"/>
      <c r="K25" s="28"/>
      <c r="L25" s="28"/>
      <c r="M25" s="28"/>
      <c r="N25" s="29"/>
      <c r="O25" s="29"/>
      <c r="P25" s="29"/>
    </row>
    <row r="26" spans="2:16" ht="19.5" customHeight="1">
      <c r="B26" s="12" t="s">
        <v>30</v>
      </c>
      <c r="C26" s="12"/>
      <c r="D26" s="26"/>
      <c r="E26" s="26"/>
      <c r="F26" s="26"/>
      <c r="G26" s="26"/>
      <c r="H26" s="27"/>
      <c r="I26" s="27"/>
      <c r="J26" s="28"/>
      <c r="K26" s="28"/>
      <c r="L26" s="28"/>
      <c r="M26" s="28"/>
      <c r="N26" s="29"/>
      <c r="O26" s="29"/>
      <c r="P26" s="29"/>
    </row>
    <row r="27" spans="2:16" ht="19.5" customHeight="1">
      <c r="B27" s="40" t="s">
        <v>17</v>
      </c>
      <c r="C27" s="12"/>
      <c r="D27" s="26"/>
      <c r="E27" s="26"/>
      <c r="F27" s="26"/>
      <c r="G27" s="26"/>
      <c r="H27" s="27"/>
      <c r="I27" s="27"/>
      <c r="J27" s="28"/>
      <c r="K27" s="28"/>
      <c r="L27" s="28"/>
      <c r="M27" s="28"/>
      <c r="N27" s="29"/>
      <c r="O27" s="29"/>
      <c r="P27" s="29"/>
    </row>
    <row r="28" spans="2:16" ht="19.5" customHeight="1">
      <c r="B28" s="40"/>
      <c r="C28" s="12"/>
      <c r="D28" s="26"/>
      <c r="E28" s="26"/>
      <c r="F28" s="26"/>
      <c r="G28" s="26"/>
      <c r="H28" s="27"/>
      <c r="I28" s="27"/>
      <c r="J28" s="28"/>
      <c r="K28" s="28"/>
      <c r="L28" s="28"/>
      <c r="M28" s="28"/>
      <c r="N28" s="29"/>
      <c r="O28" s="29"/>
      <c r="P28" s="29"/>
    </row>
    <row r="29" spans="2:16" ht="13.5">
      <c r="B29" s="40"/>
      <c r="C29" s="12"/>
      <c r="D29" s="26"/>
      <c r="E29" s="26"/>
      <c r="F29" s="26"/>
      <c r="G29" s="26"/>
      <c r="H29" s="27"/>
      <c r="I29" s="27"/>
      <c r="J29" s="28"/>
      <c r="K29" s="28"/>
      <c r="L29" s="28"/>
      <c r="M29" s="28"/>
      <c r="N29" s="29"/>
      <c r="O29" s="29"/>
      <c r="P29" s="29"/>
    </row>
    <row r="30" spans="2:16" ht="23.25" customHeight="1">
      <c r="B30" s="168" t="s">
        <v>18</v>
      </c>
      <c r="C30" s="168" t="s">
        <v>19</v>
      </c>
      <c r="D30" s="170" t="s">
        <v>46</v>
      </c>
      <c r="E30" s="171"/>
      <c r="F30" s="171"/>
      <c r="G30" s="172"/>
      <c r="H30" s="173" t="s">
        <v>20</v>
      </c>
      <c r="I30" s="174"/>
      <c r="J30" s="174"/>
      <c r="K30" s="174"/>
      <c r="L30" s="174"/>
      <c r="M30" s="174"/>
      <c r="N30" s="174"/>
      <c r="O30" s="174"/>
      <c r="P30" s="175"/>
    </row>
    <row r="31" spans="2:16" ht="23.25" customHeight="1">
      <c r="B31" s="169"/>
      <c r="C31" s="169"/>
      <c r="D31" s="179" t="s">
        <v>47</v>
      </c>
      <c r="E31" s="180"/>
      <c r="F31" s="181" t="s">
        <v>48</v>
      </c>
      <c r="G31" s="182"/>
      <c r="H31" s="176"/>
      <c r="I31" s="177"/>
      <c r="J31" s="177"/>
      <c r="K31" s="177"/>
      <c r="L31" s="177"/>
      <c r="M31" s="177"/>
      <c r="N31" s="177"/>
      <c r="O31" s="177"/>
      <c r="P31" s="178"/>
    </row>
    <row r="32" spans="2:16" ht="23.25" customHeight="1">
      <c r="B32" s="123">
        <v>1</v>
      </c>
      <c r="C32" s="123" t="s">
        <v>21</v>
      </c>
      <c r="D32" s="222">
        <f>SUMIF(C9:C23,1,I9:I23)</f>
        <v>1956000</v>
      </c>
      <c r="E32" s="223"/>
      <c r="F32" s="222">
        <f>+SUMIF(C9:C23,1,L9:L23)</f>
        <v>515428</v>
      </c>
      <c r="G32" s="223"/>
      <c r="H32" s="185" t="s">
        <v>22</v>
      </c>
      <c r="I32" s="186"/>
      <c r="J32" s="186"/>
      <c r="K32" s="186"/>
      <c r="L32" s="186"/>
      <c r="M32" s="186"/>
      <c r="N32" s="186"/>
      <c r="O32" s="186"/>
      <c r="P32" s="187"/>
    </row>
    <row r="33" spans="2:16" ht="23.25" customHeight="1">
      <c r="B33" s="123">
        <v>2</v>
      </c>
      <c r="C33" s="123" t="s">
        <v>23</v>
      </c>
      <c r="D33" s="222">
        <f>SUMIF(C9:C23,2,I9:I23)</f>
        <v>92610</v>
      </c>
      <c r="E33" s="223"/>
      <c r="F33" s="222">
        <f>+SUMIF(C9:C23,2,L9:L23)</f>
        <v>0</v>
      </c>
      <c r="G33" s="223"/>
      <c r="H33" s="185" t="s">
        <v>24</v>
      </c>
      <c r="I33" s="186"/>
      <c r="J33" s="186"/>
      <c r="K33" s="186"/>
      <c r="L33" s="186"/>
      <c r="M33" s="186"/>
      <c r="N33" s="186"/>
      <c r="O33" s="186"/>
      <c r="P33" s="187"/>
    </row>
    <row r="34" spans="2:16" ht="23.25" customHeight="1">
      <c r="B34" s="123">
        <v>3</v>
      </c>
      <c r="C34" s="123" t="s">
        <v>25</v>
      </c>
      <c r="D34" s="222">
        <f>SUMIF(C9:C23,3,I9:I23)</f>
        <v>0</v>
      </c>
      <c r="E34" s="223"/>
      <c r="F34" s="222">
        <f>+SUMIF(C9:C23,3,L9:L23)</f>
        <v>1800000</v>
      </c>
      <c r="G34" s="223"/>
      <c r="H34" s="185" t="s">
        <v>26</v>
      </c>
      <c r="I34" s="186"/>
      <c r="J34" s="186"/>
      <c r="K34" s="186"/>
      <c r="L34" s="186"/>
      <c r="M34" s="186"/>
      <c r="N34" s="186"/>
      <c r="O34" s="186"/>
      <c r="P34" s="187"/>
    </row>
    <row r="35" spans="2:16" ht="23.25" customHeight="1">
      <c r="B35" s="122">
        <v>4</v>
      </c>
      <c r="C35" s="122" t="s">
        <v>27</v>
      </c>
      <c r="D35" s="222">
        <f>SUMIF(C9:C23,4,I9:I23)</f>
        <v>80000</v>
      </c>
      <c r="E35" s="223"/>
      <c r="F35" s="222">
        <f>+SUMIF(C9:C23,4,L9:L23)</f>
        <v>0</v>
      </c>
      <c r="G35" s="223"/>
      <c r="H35" s="185" t="s">
        <v>28</v>
      </c>
      <c r="I35" s="186"/>
      <c r="J35" s="186"/>
      <c r="K35" s="186"/>
      <c r="L35" s="186"/>
      <c r="M35" s="186"/>
      <c r="N35" s="186"/>
      <c r="O35" s="186"/>
      <c r="P35" s="187"/>
    </row>
    <row r="36" spans="2:16" ht="23.25" customHeight="1">
      <c r="B36" s="41"/>
      <c r="C36" s="41"/>
      <c r="D36" s="42"/>
      <c r="E36" s="42"/>
      <c r="F36" s="42"/>
      <c r="G36" s="38"/>
      <c r="H36" s="38"/>
      <c r="I36" s="38"/>
      <c r="J36" s="38"/>
      <c r="K36" s="38"/>
      <c r="L36" s="38"/>
      <c r="M36" s="38"/>
      <c r="N36" s="38"/>
      <c r="O36" s="38"/>
      <c r="P36" s="38"/>
    </row>
    <row r="37" spans="1:255" ht="23.25" customHeight="1">
      <c r="A37" s="13"/>
      <c r="B37" s="14" t="s">
        <v>52</v>
      </c>
      <c r="C37" s="15"/>
      <c r="D37" s="15"/>
      <c r="E37" s="15"/>
      <c r="F37" s="15"/>
      <c r="G37" s="15"/>
      <c r="H37" s="15"/>
      <c r="I37" s="16" t="s">
        <v>0</v>
      </c>
      <c r="J37" s="30"/>
      <c r="K37" s="15"/>
      <c r="L37" s="15"/>
      <c r="M37" s="17"/>
      <c r="N37" s="31"/>
      <c r="O37" s="15"/>
      <c r="P37" s="15"/>
      <c r="Q37" s="15"/>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0" ht="23.25" customHeight="1">
      <c r="A38" s="13"/>
      <c r="B38" s="188" t="s">
        <v>15</v>
      </c>
      <c r="C38" s="189"/>
      <c r="D38" s="190" t="s">
        <v>7</v>
      </c>
      <c r="E38" s="191"/>
      <c r="F38" s="191"/>
      <c r="G38" s="192"/>
      <c r="H38" s="193" t="s">
        <v>48</v>
      </c>
      <c r="I38" s="193"/>
      <c r="J38" s="15"/>
      <c r="K38" s="18"/>
      <c r="L38" s="18"/>
      <c r="M38" s="13"/>
      <c r="N38" s="13"/>
      <c r="O38" s="13"/>
      <c r="P38" s="13"/>
      <c r="Q38" s="13"/>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row>
    <row r="39" spans="1:250" ht="23.25" customHeight="1">
      <c r="A39" s="13"/>
      <c r="B39" s="199" t="s">
        <v>16</v>
      </c>
      <c r="C39" s="200"/>
      <c r="D39" s="201"/>
      <c r="E39" s="202"/>
      <c r="F39" s="202"/>
      <c r="G39" s="203"/>
      <c r="H39" s="201"/>
      <c r="I39" s="203"/>
      <c r="J39" s="19"/>
      <c r="K39" s="18"/>
      <c r="L39" s="18"/>
      <c r="M39" s="13"/>
      <c r="N39" s="13"/>
      <c r="O39" s="13"/>
      <c r="P39" s="13"/>
      <c r="Q39" s="13"/>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row>
    <row r="40" spans="1:250" ht="23.25" customHeight="1" thickBot="1">
      <c r="A40" s="13"/>
      <c r="B40" s="204" t="s">
        <v>51</v>
      </c>
      <c r="C40" s="205"/>
      <c r="D40" s="206">
        <f ca="1">INDIRECT("j"&amp;COUNTA(J9:J23)+8)</f>
        <v>148600</v>
      </c>
      <c r="E40" s="207"/>
      <c r="F40" s="207"/>
      <c r="G40" s="208"/>
      <c r="H40" s="206">
        <f ca="1">INDIRECT("m"&amp;COUNTA(M9:M23)+8)</f>
        <v>48700</v>
      </c>
      <c r="I40" s="208"/>
      <c r="J40" s="19"/>
      <c r="K40" s="18"/>
      <c r="L40" s="18"/>
      <c r="M40" s="13"/>
      <c r="N40" s="13"/>
      <c r="O40" s="13"/>
      <c r="P40" s="13"/>
      <c r="Q40" s="1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row>
    <row r="41" spans="1:250" ht="23.25" customHeight="1" thickTop="1">
      <c r="A41" s="13"/>
      <c r="B41" s="194" t="s">
        <v>13</v>
      </c>
      <c r="C41" s="195"/>
      <c r="D41" s="196">
        <f>D40+D39</f>
        <v>148600</v>
      </c>
      <c r="E41" s="197"/>
      <c r="F41" s="197"/>
      <c r="G41" s="198"/>
      <c r="H41" s="196">
        <f>H40+H39</f>
        <v>48700</v>
      </c>
      <c r="I41" s="198"/>
      <c r="J41" s="32"/>
      <c r="K41" s="33"/>
      <c r="L41" s="20"/>
      <c r="M41" s="13"/>
      <c r="N41" s="13"/>
      <c r="O41" s="13"/>
      <c r="P41" s="13"/>
      <c r="Q41" s="13"/>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row>
    <row r="42" spans="2:16" ht="12.75">
      <c r="B42" s="12"/>
      <c r="C42" s="12"/>
      <c r="D42" s="26"/>
      <c r="E42" s="26"/>
      <c r="F42" s="26"/>
      <c r="G42" s="26"/>
      <c r="H42" s="27"/>
      <c r="I42" s="27"/>
      <c r="J42" s="28"/>
      <c r="K42" s="28"/>
      <c r="L42" s="28"/>
      <c r="M42" s="28"/>
      <c r="N42" s="29"/>
      <c r="O42" s="29"/>
      <c r="P42" s="29"/>
    </row>
    <row r="44" spans="16:18" ht="12.75">
      <c r="P44" s="25"/>
      <c r="Q44" s="38"/>
      <c r="R44" s="38"/>
    </row>
    <row r="45" spans="16:18" ht="12.75">
      <c r="P45" s="25"/>
      <c r="Q45" s="38"/>
      <c r="R45" s="38"/>
    </row>
    <row r="46" spans="16:18" ht="12.75">
      <c r="P46" s="25"/>
      <c r="Q46" s="38"/>
      <c r="R46" s="38"/>
    </row>
    <row r="47" spans="16:18" ht="12.75">
      <c r="P47" s="25"/>
      <c r="Q47" s="39"/>
      <c r="R47" s="39"/>
    </row>
    <row r="48" spans="16:18" ht="12.75">
      <c r="P48" s="25"/>
      <c r="Q48" s="38"/>
      <c r="R48" s="38"/>
    </row>
    <row r="49" spans="2:16" ht="12.75">
      <c r="B49" s="12"/>
      <c r="C49" s="12"/>
      <c r="D49" s="26"/>
      <c r="E49" s="26"/>
      <c r="F49" s="26"/>
      <c r="G49" s="26"/>
      <c r="H49" s="27"/>
      <c r="I49" s="27"/>
      <c r="J49" s="28"/>
      <c r="K49" s="28"/>
      <c r="L49" s="28"/>
      <c r="M49" s="28"/>
      <c r="N49" s="29"/>
      <c r="O49" s="29"/>
      <c r="P49" s="29"/>
    </row>
    <row r="50" spans="1:256" ht="15.75">
      <c r="A50" s="34"/>
      <c r="B50" s="21"/>
      <c r="C50" s="21"/>
      <c r="D50" s="22"/>
      <c r="E50" s="22"/>
      <c r="F50" s="22"/>
      <c r="G50" s="22"/>
      <c r="H50" s="22"/>
      <c r="I50" s="21"/>
      <c r="J50" s="21"/>
      <c r="K50" s="21"/>
      <c r="L50" s="21"/>
      <c r="M50" s="21"/>
      <c r="N50" s="21"/>
      <c r="O50" s="21"/>
      <c r="P50" s="35"/>
      <c r="Q50" s="34"/>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pans="2:3" ht="14.25">
      <c r="B51" s="1"/>
      <c r="C51" s="1"/>
    </row>
  </sheetData>
  <sheetProtection/>
  <mergeCells count="63">
    <mergeCell ref="D17:G17"/>
    <mergeCell ref="D18:G18"/>
    <mergeCell ref="D19:G19"/>
    <mergeCell ref="D20:G20"/>
    <mergeCell ref="B40:C40"/>
    <mergeCell ref="D40:G40"/>
    <mergeCell ref="D34:E34"/>
    <mergeCell ref="F34:G34"/>
    <mergeCell ref="B30:B31"/>
    <mergeCell ref="C30:C31"/>
    <mergeCell ref="H40:I40"/>
    <mergeCell ref="B41:C41"/>
    <mergeCell ref="D41:G41"/>
    <mergeCell ref="H41:I41"/>
    <mergeCell ref="B38:C38"/>
    <mergeCell ref="D38:G38"/>
    <mergeCell ref="H38:I38"/>
    <mergeCell ref="B39:C39"/>
    <mergeCell ref="D39:G39"/>
    <mergeCell ref="H39:I39"/>
    <mergeCell ref="H34:P34"/>
    <mergeCell ref="D35:E35"/>
    <mergeCell ref="F35:G35"/>
    <mergeCell ref="H35:P35"/>
    <mergeCell ref="D32:E32"/>
    <mergeCell ref="F32:G32"/>
    <mergeCell ref="H32:P32"/>
    <mergeCell ref="D33:E33"/>
    <mergeCell ref="F33:G33"/>
    <mergeCell ref="H33:P33"/>
    <mergeCell ref="D30:G30"/>
    <mergeCell ref="H30:P31"/>
    <mergeCell ref="D31:E31"/>
    <mergeCell ref="F31:G31"/>
    <mergeCell ref="D15:G15"/>
    <mergeCell ref="D16:G16"/>
    <mergeCell ref="B24:G24"/>
    <mergeCell ref="D21:G21"/>
    <mergeCell ref="D22:G22"/>
    <mergeCell ref="D23:G23"/>
    <mergeCell ref="D9:G9"/>
    <mergeCell ref="D10:G10"/>
    <mergeCell ref="D11:G11"/>
    <mergeCell ref="D12:G12"/>
    <mergeCell ref="D13:G13"/>
    <mergeCell ref="D14:G14"/>
    <mergeCell ref="P6:P8"/>
    <mergeCell ref="H7:H8"/>
    <mergeCell ref="I7:I8"/>
    <mergeCell ref="J7:J8"/>
    <mergeCell ref="K7:K8"/>
    <mergeCell ref="L7:L8"/>
    <mergeCell ref="M7:M8"/>
    <mergeCell ref="B4:G4"/>
    <mergeCell ref="B2:P2"/>
    <mergeCell ref="M4:P4"/>
    <mergeCell ref="B6:B8"/>
    <mergeCell ref="C6:C8"/>
    <mergeCell ref="D6:G8"/>
    <mergeCell ref="H6:J6"/>
    <mergeCell ref="K6:M6"/>
    <mergeCell ref="N6:N8"/>
    <mergeCell ref="O6:O8"/>
  </mergeCells>
  <dataValidations count="3">
    <dataValidation type="list" allowBlank="1" showInputMessage="1" showErrorMessage="1" sqref="C15">
      <formula1>$B$32:$B$36</formula1>
    </dataValidation>
    <dataValidation type="list" allowBlank="1" showInputMessage="1" showErrorMessage="1" sqref="C9:C14">
      <formula1>$B$36:$B$40</formula1>
    </dataValidation>
    <dataValidation type="list" allowBlank="1" showInputMessage="1" showErrorMessage="1" sqref="C16:C23">
      <formula1>$B$26:$B$31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7" r:id="rId2"/>
  <rowBreaks count="1" manualBreakCount="1">
    <brk id="28" max="255" man="1"/>
  </rowBreaks>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鷲見 栄一</cp:lastModifiedBy>
  <cp:lastPrinted>2017-05-12T00:07:10Z</cp:lastPrinted>
  <dcterms:created xsi:type="dcterms:W3CDTF">2011-08-18T00:26:22Z</dcterms:created>
  <dcterms:modified xsi:type="dcterms:W3CDTF">2018-08-01T01:08:04Z</dcterms:modified>
  <cp:category/>
  <cp:version/>
  <cp:contentType/>
  <cp:contentStatus/>
</cp:coreProperties>
</file>